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opper.kate\Desktop\"/>
    </mc:Choice>
  </mc:AlternateContent>
  <xr:revisionPtr revIDLastSave="0" documentId="8_{62A94E86-18BD-4C50-8BB5-ACECE5967DAE}" xr6:coauthVersionLast="47" xr6:coauthVersionMax="47" xr10:uidLastSave="{00000000-0000-0000-0000-000000000000}"/>
  <workbookProtection workbookAlgorithmName="SHA-512" workbookHashValue="8YalVm5/mAhsOtM+uNloSu+Y8nULrn5WRAvC7stfq60djifLQotQDKeOOepe031EAR8kxH0TlLzynHjwd82CdQ==" workbookSaltValue="M9EkIlIqgnw2y7/fAUbulQ==" workbookSpinCount="100000" lockStructure="1"/>
  <bookViews>
    <workbookView xWindow="-108" yWindow="-108" windowWidth="23256" windowHeight="12456" activeTab="1" xr2:uid="{A35E48C4-C046-4E69-8736-BAC412502042}"/>
  </bookViews>
  <sheets>
    <sheet name="2026 Audit" sheetId="1" r:id="rId1"/>
    <sheet name="Full Quality Assessment" sheetId="2" r:id="rId2"/>
  </sheets>
  <definedNames>
    <definedName name="_xlnm._FilterDatabase" localSheetId="1" hidden="1">'Full Quality Assessment'!$A$4:$C$4</definedName>
    <definedName name="_xlnm.Database" localSheetId="1">#REF!</definedName>
    <definedName name="_xlnm.Print_Area" localSheetId="0">'2026 Audit'!$A$1:$M$162</definedName>
    <definedName name="_xlnm.Print_Area" localSheetId="1">'Full Quality Assessment'!$A$1:$AO$113</definedName>
  </definedNames>
  <calcPr calcId="191029" iterate="1" iterateCount="10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38" i="2" l="1"/>
  <c r="AM108" i="2"/>
  <c r="AG108" i="2"/>
  <c r="AA108" i="2"/>
  <c r="U108" i="2"/>
  <c r="O108" i="2"/>
  <c r="I108" i="2"/>
  <c r="AN108" i="2" s="1"/>
  <c r="AO108" i="2" s="1"/>
  <c r="AO107" i="2"/>
  <c r="AM107" i="2"/>
  <c r="AG107" i="2"/>
  <c r="AA107" i="2"/>
  <c r="U107" i="2"/>
  <c r="O107" i="2"/>
  <c r="I107" i="2"/>
  <c r="AN107" i="2" s="1"/>
  <c r="AO106" i="2"/>
  <c r="AM106" i="2"/>
  <c r="AG106" i="2"/>
  <c r="AA106" i="2"/>
  <c r="U106" i="2"/>
  <c r="O106" i="2"/>
  <c r="I106" i="2"/>
  <c r="AN106" i="2" s="1"/>
  <c r="AO105" i="2"/>
  <c r="AM105" i="2"/>
  <c r="AG105" i="2"/>
  <c r="AA105" i="2"/>
  <c r="U105" i="2"/>
  <c r="O105" i="2"/>
  <c r="I105" i="2"/>
  <c r="AN105" i="2" s="1"/>
  <c r="AO104" i="2"/>
  <c r="AM104" i="2"/>
  <c r="AG104" i="2"/>
  <c r="AA104" i="2"/>
  <c r="U104" i="2"/>
  <c r="O104" i="2"/>
  <c r="I104" i="2"/>
  <c r="AN104" i="2" s="1"/>
  <c r="AO103" i="2"/>
  <c r="AM103" i="2"/>
  <c r="AG103" i="2"/>
  <c r="AA103" i="2"/>
  <c r="U103" i="2"/>
  <c r="O103" i="2"/>
  <c r="I103" i="2"/>
  <c r="AN103" i="2" s="1"/>
  <c r="AM102" i="2"/>
  <c r="AG102" i="2"/>
  <c r="AA102" i="2"/>
  <c r="U102" i="2"/>
  <c r="O102" i="2"/>
  <c r="I102" i="2"/>
  <c r="AN102" i="2" s="1"/>
  <c r="AO102" i="2" s="1"/>
  <c r="AM101" i="2"/>
  <c r="AG101" i="2"/>
  <c r="AA101" i="2"/>
  <c r="U101" i="2"/>
  <c r="O101" i="2"/>
  <c r="I101" i="2"/>
  <c r="AN101" i="2" s="1"/>
  <c r="AO101" i="2" s="1"/>
  <c r="AO100" i="2"/>
  <c r="AM100" i="2"/>
  <c r="AG100" i="2"/>
  <c r="AA100" i="2"/>
  <c r="U100" i="2"/>
  <c r="O100" i="2"/>
  <c r="I100" i="2"/>
  <c r="AN100" i="2" s="1"/>
  <c r="AO99" i="2"/>
  <c r="AM99" i="2"/>
  <c r="AG99" i="2"/>
  <c r="AA99" i="2"/>
  <c r="U99" i="2"/>
  <c r="O99" i="2"/>
  <c r="I99" i="2"/>
  <c r="AN99" i="2" s="1"/>
  <c r="AO98" i="2"/>
  <c r="AM98" i="2"/>
  <c r="AG98" i="2"/>
  <c r="AA98" i="2"/>
  <c r="U98" i="2"/>
  <c r="O98" i="2"/>
  <c r="I98" i="2"/>
  <c r="AN98" i="2" s="1"/>
  <c r="AO97" i="2"/>
  <c r="AM97" i="2"/>
  <c r="AG97" i="2"/>
  <c r="AA97" i="2"/>
  <c r="U97" i="2"/>
  <c r="O97" i="2"/>
  <c r="I97" i="2"/>
  <c r="AN97" i="2" s="1"/>
  <c r="AO96" i="2"/>
  <c r="AM96" i="2"/>
  <c r="AG96" i="2"/>
  <c r="AA96" i="2"/>
  <c r="U96" i="2"/>
  <c r="O96" i="2"/>
  <c r="I96" i="2"/>
  <c r="AN96" i="2" s="1"/>
  <c r="AO95" i="2"/>
  <c r="AM95" i="2"/>
  <c r="AG95" i="2"/>
  <c r="AA95" i="2"/>
  <c r="U95" i="2"/>
  <c r="O95" i="2"/>
  <c r="I95" i="2"/>
  <c r="AN95" i="2" s="1"/>
  <c r="AM94" i="2"/>
  <c r="AG94" i="2"/>
  <c r="AA94" i="2"/>
  <c r="U94" i="2"/>
  <c r="O94" i="2"/>
  <c r="I94" i="2"/>
  <c r="AN94" i="2" s="1"/>
  <c r="AO94" i="2" s="1"/>
  <c r="AM93" i="2"/>
  <c r="AG93" i="2"/>
  <c r="AA93" i="2"/>
  <c r="U93" i="2"/>
  <c r="O93" i="2"/>
  <c r="I93" i="2"/>
  <c r="AN93" i="2" s="1"/>
  <c r="AO93" i="2" s="1"/>
  <c r="AO92" i="2"/>
  <c r="AM92" i="2"/>
  <c r="AG92" i="2"/>
  <c r="AA92" i="2"/>
  <c r="U92" i="2"/>
  <c r="O92" i="2"/>
  <c r="I92" i="2"/>
  <c r="AN92" i="2" s="1"/>
  <c r="AO91" i="2"/>
  <c r="AM91" i="2"/>
  <c r="AG91" i="2"/>
  <c r="AA91" i="2"/>
  <c r="U91" i="2"/>
  <c r="O91" i="2"/>
  <c r="I91" i="2"/>
  <c r="AN91" i="2" s="1"/>
  <c r="AO90" i="2"/>
  <c r="AM90" i="2"/>
  <c r="AG90" i="2"/>
  <c r="AA90" i="2"/>
  <c r="U90" i="2"/>
  <c r="O90" i="2"/>
  <c r="I90" i="2"/>
  <c r="AN90" i="2" s="1"/>
  <c r="AO89" i="2"/>
  <c r="AM89" i="2"/>
  <c r="AG89" i="2"/>
  <c r="AA89" i="2"/>
  <c r="U89" i="2"/>
  <c r="O89" i="2"/>
  <c r="I89" i="2"/>
  <c r="AN89" i="2" s="1"/>
  <c r="AO88" i="2"/>
  <c r="AM88" i="2"/>
  <c r="AG88" i="2"/>
  <c r="AA88" i="2"/>
  <c r="U88" i="2"/>
  <c r="O88" i="2"/>
  <c r="I88" i="2"/>
  <c r="AN88" i="2" s="1"/>
  <c r="AO87" i="2"/>
  <c r="AM87" i="2"/>
  <c r="AG87" i="2"/>
  <c r="AA87" i="2"/>
  <c r="U87" i="2"/>
  <c r="O87" i="2"/>
  <c r="I87" i="2"/>
  <c r="AN87" i="2" s="1"/>
  <c r="AM86" i="2"/>
  <c r="AG86" i="2"/>
  <c r="AA86" i="2"/>
  <c r="U86" i="2"/>
  <c r="O86" i="2"/>
  <c r="I86" i="2"/>
  <c r="AN86" i="2" s="1"/>
  <c r="AO86" i="2" s="1"/>
  <c r="AM85" i="2"/>
  <c r="AG85" i="2"/>
  <c r="AA85" i="2"/>
  <c r="U85" i="2"/>
  <c r="O85" i="2"/>
  <c r="I85" i="2"/>
  <c r="AN85" i="2" s="1"/>
  <c r="AO85" i="2" s="1"/>
  <c r="AO84" i="2"/>
  <c r="AM84" i="2"/>
  <c r="AG84" i="2"/>
  <c r="AA84" i="2"/>
  <c r="U84" i="2"/>
  <c r="O84" i="2"/>
  <c r="I84" i="2"/>
  <c r="AN84" i="2" s="1"/>
  <c r="AO83" i="2"/>
  <c r="AM83" i="2"/>
  <c r="AG83" i="2"/>
  <c r="AA83" i="2"/>
  <c r="U83" i="2"/>
  <c r="O83" i="2"/>
  <c r="I83" i="2"/>
  <c r="AN83" i="2" s="1"/>
  <c r="AO82" i="2"/>
  <c r="AM82" i="2"/>
  <c r="AG82" i="2"/>
  <c r="AA82" i="2"/>
  <c r="U82" i="2"/>
  <c r="O82" i="2"/>
  <c r="I82" i="2"/>
  <c r="AN82" i="2" s="1"/>
  <c r="AO81" i="2"/>
  <c r="AM81" i="2"/>
  <c r="AG81" i="2"/>
  <c r="AA81" i="2"/>
  <c r="U81" i="2"/>
  <c r="O81" i="2"/>
  <c r="I81" i="2"/>
  <c r="AN81" i="2" s="1"/>
  <c r="AM80" i="2"/>
  <c r="AG80" i="2"/>
  <c r="AA80" i="2"/>
  <c r="U80" i="2"/>
  <c r="O80" i="2"/>
  <c r="I80" i="2"/>
  <c r="AM79" i="2"/>
  <c r="AG79" i="2"/>
  <c r="AA79" i="2"/>
  <c r="U79" i="2"/>
  <c r="O79" i="2"/>
  <c r="I79" i="2"/>
  <c r="AM78" i="2"/>
  <c r="AG78" i="2"/>
  <c r="AA78" i="2"/>
  <c r="U78" i="2"/>
  <c r="O78" i="2"/>
  <c r="I78" i="2"/>
  <c r="AN78" i="2" s="1"/>
  <c r="AO78" i="2" s="1"/>
  <c r="AM77" i="2"/>
  <c r="AG77" i="2"/>
  <c r="AA77" i="2"/>
  <c r="U77" i="2"/>
  <c r="O77" i="2"/>
  <c r="I77" i="2"/>
  <c r="AN77" i="2" s="1"/>
  <c r="AO77" i="2" s="1"/>
  <c r="AO76" i="2"/>
  <c r="AM76" i="2"/>
  <c r="AG76" i="2"/>
  <c r="AA76" i="2"/>
  <c r="U76" i="2"/>
  <c r="O76" i="2"/>
  <c r="I76" i="2"/>
  <c r="AN76" i="2" s="1"/>
  <c r="AO75" i="2"/>
  <c r="AM75" i="2"/>
  <c r="AG75" i="2"/>
  <c r="AA75" i="2"/>
  <c r="U75" i="2"/>
  <c r="O75" i="2"/>
  <c r="I75" i="2"/>
  <c r="AN75" i="2" s="1"/>
  <c r="AO74" i="2"/>
  <c r="AM74" i="2"/>
  <c r="AG74" i="2"/>
  <c r="AA74" i="2"/>
  <c r="U74" i="2"/>
  <c r="O74" i="2"/>
  <c r="I74" i="2"/>
  <c r="AN74" i="2" s="1"/>
  <c r="AO73" i="2"/>
  <c r="AM73" i="2"/>
  <c r="AG73" i="2"/>
  <c r="AA73" i="2"/>
  <c r="U73" i="2"/>
  <c r="O73" i="2"/>
  <c r="I73" i="2"/>
  <c r="AN73" i="2" s="1"/>
  <c r="AM72" i="2"/>
  <c r="AG72" i="2"/>
  <c r="AA72" i="2"/>
  <c r="U72" i="2"/>
  <c r="O72" i="2"/>
  <c r="I72" i="2"/>
  <c r="AM71" i="2"/>
  <c r="AG71" i="2"/>
  <c r="AA71" i="2"/>
  <c r="U71" i="2"/>
  <c r="O71" i="2"/>
  <c r="I71" i="2"/>
  <c r="AM70" i="2"/>
  <c r="AG70" i="2"/>
  <c r="AA70" i="2"/>
  <c r="U70" i="2"/>
  <c r="O70" i="2"/>
  <c r="I70" i="2"/>
  <c r="AN70" i="2" s="1"/>
  <c r="AO70" i="2" s="1"/>
  <c r="AM69" i="2"/>
  <c r="AG69" i="2"/>
  <c r="AA69" i="2"/>
  <c r="U69" i="2"/>
  <c r="O69" i="2"/>
  <c r="I69" i="2"/>
  <c r="AN69" i="2" s="1"/>
  <c r="AO69" i="2" s="1"/>
  <c r="AO68" i="2"/>
  <c r="AM68" i="2"/>
  <c r="AG68" i="2"/>
  <c r="AA68" i="2"/>
  <c r="U68" i="2"/>
  <c r="O68" i="2"/>
  <c r="I68" i="2"/>
  <c r="AN68" i="2" s="1"/>
  <c r="AO67" i="2"/>
  <c r="AM67" i="2"/>
  <c r="AG67" i="2"/>
  <c r="AA67" i="2"/>
  <c r="U67" i="2"/>
  <c r="O67" i="2"/>
  <c r="I67" i="2"/>
  <c r="AN67" i="2" s="1"/>
  <c r="AO66" i="2"/>
  <c r="AM66" i="2"/>
  <c r="AG66" i="2"/>
  <c r="AA66" i="2"/>
  <c r="U66" i="2"/>
  <c r="O66" i="2"/>
  <c r="I66" i="2"/>
  <c r="AN66" i="2" s="1"/>
  <c r="AO65" i="2"/>
  <c r="AM65" i="2"/>
  <c r="AG65" i="2"/>
  <c r="AA65" i="2"/>
  <c r="U65" i="2"/>
  <c r="O65" i="2"/>
  <c r="I65" i="2"/>
  <c r="AN65" i="2" s="1"/>
  <c r="AM64" i="2"/>
  <c r="AG64" i="2"/>
  <c r="AA64" i="2"/>
  <c r="U64" i="2"/>
  <c r="O64" i="2"/>
  <c r="I64" i="2"/>
  <c r="AM63" i="2"/>
  <c r="AG63" i="2"/>
  <c r="AA63" i="2"/>
  <c r="U63" i="2"/>
  <c r="O63" i="2"/>
  <c r="I63" i="2"/>
  <c r="AM62" i="2"/>
  <c r="AG62" i="2"/>
  <c r="AA62" i="2"/>
  <c r="U62" i="2"/>
  <c r="O62" i="2"/>
  <c r="I62" i="2"/>
  <c r="AN62" i="2" s="1"/>
  <c r="AO62" i="2" s="1"/>
  <c r="AM61" i="2"/>
  <c r="AG61" i="2"/>
  <c r="AA61" i="2"/>
  <c r="U61" i="2"/>
  <c r="O61" i="2"/>
  <c r="I61" i="2"/>
  <c r="AN61" i="2" s="1"/>
  <c r="AO61" i="2" s="1"/>
  <c r="AO60" i="2"/>
  <c r="AM60" i="2"/>
  <c r="AG60" i="2"/>
  <c r="AA60" i="2"/>
  <c r="U60" i="2"/>
  <c r="O60" i="2"/>
  <c r="I60" i="2"/>
  <c r="AN60" i="2" s="1"/>
  <c r="AO59" i="2"/>
  <c r="AM59" i="2"/>
  <c r="AG59" i="2"/>
  <c r="AA59" i="2"/>
  <c r="U59" i="2"/>
  <c r="O59" i="2"/>
  <c r="I59" i="2"/>
  <c r="AN59" i="2" s="1"/>
  <c r="AO58" i="2"/>
  <c r="AM58" i="2"/>
  <c r="AG58" i="2"/>
  <c r="AA58" i="2"/>
  <c r="U58" i="2"/>
  <c r="O58" i="2"/>
  <c r="I58" i="2"/>
  <c r="AN58" i="2" s="1"/>
  <c r="AO57" i="2"/>
  <c r="AM57" i="2"/>
  <c r="AG57" i="2"/>
  <c r="AA57" i="2"/>
  <c r="U57" i="2"/>
  <c r="O57" i="2"/>
  <c r="I57" i="2"/>
  <c r="AN57" i="2" s="1"/>
  <c r="AM56" i="2"/>
  <c r="AG56" i="2"/>
  <c r="AA56" i="2"/>
  <c r="U56" i="2"/>
  <c r="O56" i="2"/>
  <c r="I56" i="2"/>
  <c r="AM55" i="2"/>
  <c r="AG55" i="2"/>
  <c r="AA55" i="2"/>
  <c r="U55" i="2"/>
  <c r="O55" i="2"/>
  <c r="I55" i="2"/>
  <c r="AM54" i="2"/>
  <c r="AG54" i="2"/>
  <c r="AA54" i="2"/>
  <c r="U54" i="2"/>
  <c r="O54" i="2"/>
  <c r="I54" i="2"/>
  <c r="AN54" i="2" s="1"/>
  <c r="AO54" i="2" s="1"/>
  <c r="AM53" i="2"/>
  <c r="AG53" i="2"/>
  <c r="AA53" i="2"/>
  <c r="U53" i="2"/>
  <c r="O53" i="2"/>
  <c r="I53" i="2"/>
  <c r="AN53" i="2" s="1"/>
  <c r="AO53" i="2" s="1"/>
  <c r="AO52" i="2"/>
  <c r="AM52" i="2"/>
  <c r="AG52" i="2"/>
  <c r="AA52" i="2"/>
  <c r="U52" i="2"/>
  <c r="O52" i="2"/>
  <c r="I52" i="2"/>
  <c r="AN52" i="2" s="1"/>
  <c r="AO51" i="2"/>
  <c r="AM51" i="2"/>
  <c r="AG51" i="2"/>
  <c r="AA51" i="2"/>
  <c r="U51" i="2"/>
  <c r="O51" i="2"/>
  <c r="I51" i="2"/>
  <c r="AN51" i="2" s="1"/>
  <c r="AO50" i="2"/>
  <c r="AM50" i="2"/>
  <c r="AG50" i="2"/>
  <c r="AA50" i="2"/>
  <c r="U50" i="2"/>
  <c r="O50" i="2"/>
  <c r="I50" i="2"/>
  <c r="AN50" i="2" s="1"/>
  <c r="AO49" i="2"/>
  <c r="AM49" i="2"/>
  <c r="AG49" i="2"/>
  <c r="AA49" i="2"/>
  <c r="U49" i="2"/>
  <c r="O49" i="2"/>
  <c r="I49" i="2"/>
  <c r="AN49" i="2" s="1"/>
  <c r="AM48" i="2"/>
  <c r="AG48" i="2"/>
  <c r="AA48" i="2"/>
  <c r="U48" i="2"/>
  <c r="O48" i="2"/>
  <c r="I48" i="2"/>
  <c r="AM47" i="2"/>
  <c r="AG47" i="2"/>
  <c r="AA47" i="2"/>
  <c r="U47" i="2"/>
  <c r="O47" i="2"/>
  <c r="I47" i="2"/>
  <c r="AM46" i="2"/>
  <c r="AG46" i="2"/>
  <c r="AA46" i="2"/>
  <c r="U46" i="2"/>
  <c r="O46" i="2"/>
  <c r="I46" i="2"/>
  <c r="AN46" i="2" s="1"/>
  <c r="AO46" i="2" s="1"/>
  <c r="AM45" i="2"/>
  <c r="AG45" i="2"/>
  <c r="AA45" i="2"/>
  <c r="U45" i="2"/>
  <c r="O45" i="2"/>
  <c r="I45" i="2"/>
  <c r="AN45" i="2" s="1"/>
  <c r="AO45" i="2" s="1"/>
  <c r="AO44" i="2"/>
  <c r="AM44" i="2"/>
  <c r="AG44" i="2"/>
  <c r="AA44" i="2"/>
  <c r="U44" i="2"/>
  <c r="O44" i="2"/>
  <c r="I44" i="2"/>
  <c r="AN44" i="2" s="1"/>
  <c r="AO43" i="2"/>
  <c r="AM43" i="2"/>
  <c r="AG43" i="2"/>
  <c r="AA43" i="2"/>
  <c r="U43" i="2"/>
  <c r="O43" i="2"/>
  <c r="I43" i="2"/>
  <c r="AN43" i="2" s="1"/>
  <c r="AO42" i="2"/>
  <c r="AM42" i="2"/>
  <c r="AG42" i="2"/>
  <c r="AA42" i="2"/>
  <c r="U42" i="2"/>
  <c r="O42" i="2"/>
  <c r="I42" i="2"/>
  <c r="AN42" i="2" s="1"/>
  <c r="AO41" i="2"/>
  <c r="AM41" i="2"/>
  <c r="AG41" i="2"/>
  <c r="AA41" i="2"/>
  <c r="U41" i="2"/>
  <c r="O41" i="2"/>
  <c r="I41" i="2"/>
  <c r="AN41" i="2" s="1"/>
  <c r="AM40" i="2"/>
  <c r="AG40" i="2"/>
  <c r="AA40" i="2"/>
  <c r="U40" i="2"/>
  <c r="O40" i="2"/>
  <c r="I40" i="2"/>
  <c r="AM39" i="2"/>
  <c r="AG39" i="2"/>
  <c r="AA39" i="2"/>
  <c r="U39" i="2"/>
  <c r="O39" i="2"/>
  <c r="I39" i="2"/>
  <c r="AM38" i="2"/>
  <c r="AG38" i="2"/>
  <c r="AA38" i="2"/>
  <c r="U38" i="2"/>
  <c r="I38" i="2"/>
  <c r="AN38" i="2" s="1"/>
  <c r="AO38" i="2" s="1"/>
  <c r="AM37" i="2"/>
  <c r="AG37" i="2"/>
  <c r="AA37" i="2"/>
  <c r="U37" i="2"/>
  <c r="O37" i="2"/>
  <c r="I37" i="2"/>
  <c r="AN37" i="2" s="1"/>
  <c r="AO37" i="2" s="1"/>
  <c r="AO36" i="2"/>
  <c r="AM36" i="2"/>
  <c r="AG36" i="2"/>
  <c r="AA36" i="2"/>
  <c r="U36" i="2"/>
  <c r="O36" i="2"/>
  <c r="I36" i="2"/>
  <c r="AN36" i="2" s="1"/>
  <c r="AO35" i="2"/>
  <c r="AM35" i="2"/>
  <c r="AG35" i="2"/>
  <c r="AA35" i="2"/>
  <c r="U35" i="2"/>
  <c r="O35" i="2"/>
  <c r="I35" i="2"/>
  <c r="AN35" i="2" s="1"/>
  <c r="AO34" i="2"/>
  <c r="AM34" i="2"/>
  <c r="AG34" i="2"/>
  <c r="AA34" i="2"/>
  <c r="U34" i="2"/>
  <c r="O34" i="2"/>
  <c r="I34" i="2"/>
  <c r="AN34" i="2" s="1"/>
  <c r="AO33" i="2"/>
  <c r="AM33" i="2"/>
  <c r="AG33" i="2"/>
  <c r="AA33" i="2"/>
  <c r="U33" i="2"/>
  <c r="O33" i="2"/>
  <c r="I33" i="2"/>
  <c r="AN33" i="2" s="1"/>
  <c r="AM32" i="2"/>
  <c r="AG32" i="2"/>
  <c r="AA32" i="2"/>
  <c r="U32" i="2"/>
  <c r="O32" i="2"/>
  <c r="I32" i="2"/>
  <c r="AM31" i="2"/>
  <c r="AG31" i="2"/>
  <c r="AA31" i="2"/>
  <c r="U31" i="2"/>
  <c r="O31" i="2"/>
  <c r="I31" i="2"/>
  <c r="AM30" i="2"/>
  <c r="AG30" i="2"/>
  <c r="AA30" i="2"/>
  <c r="U30" i="2"/>
  <c r="O30" i="2"/>
  <c r="I30" i="2"/>
  <c r="AN30" i="2" s="1"/>
  <c r="AO30" i="2" s="1"/>
  <c r="AM29" i="2"/>
  <c r="AG29" i="2"/>
  <c r="AA29" i="2"/>
  <c r="U29" i="2"/>
  <c r="O29" i="2"/>
  <c r="I29" i="2"/>
  <c r="AN29" i="2" s="1"/>
  <c r="AO29" i="2" s="1"/>
  <c r="AO28" i="2"/>
  <c r="AM28" i="2"/>
  <c r="AG28" i="2"/>
  <c r="AA28" i="2"/>
  <c r="U28" i="2"/>
  <c r="O28" i="2"/>
  <c r="I28" i="2"/>
  <c r="AN28" i="2" s="1"/>
  <c r="AO27" i="2"/>
  <c r="AM27" i="2"/>
  <c r="AG27" i="2"/>
  <c r="AA27" i="2"/>
  <c r="U27" i="2"/>
  <c r="O27" i="2"/>
  <c r="I27" i="2"/>
  <c r="AN27" i="2" s="1"/>
  <c r="AO26" i="2"/>
  <c r="AM26" i="2"/>
  <c r="AG26" i="2"/>
  <c r="AA26" i="2"/>
  <c r="U26" i="2"/>
  <c r="O26" i="2"/>
  <c r="I26" i="2"/>
  <c r="AN26" i="2" s="1"/>
  <c r="AO25" i="2"/>
  <c r="AM25" i="2"/>
  <c r="AG25" i="2"/>
  <c r="AA25" i="2"/>
  <c r="U25" i="2"/>
  <c r="O25" i="2"/>
  <c r="I25" i="2"/>
  <c r="AN25" i="2" s="1"/>
  <c r="AM24" i="2"/>
  <c r="AG24" i="2"/>
  <c r="AA24" i="2"/>
  <c r="U24" i="2"/>
  <c r="O24" i="2"/>
  <c r="I24" i="2"/>
  <c r="AM23" i="2"/>
  <c r="AG23" i="2"/>
  <c r="AA23" i="2"/>
  <c r="U23" i="2"/>
  <c r="AN23" i="2" s="1"/>
  <c r="AO23" i="2" s="1"/>
  <c r="O23" i="2"/>
  <c r="I23" i="2"/>
  <c r="AM22" i="2"/>
  <c r="AG22" i="2"/>
  <c r="AA22" i="2"/>
  <c r="U22" i="2"/>
  <c r="AN22" i="2" s="1"/>
  <c r="AO22" i="2" s="1"/>
  <c r="O22" i="2"/>
  <c r="I22" i="2"/>
  <c r="AM21" i="2"/>
  <c r="AG21" i="2"/>
  <c r="AA21" i="2"/>
  <c r="U21" i="2"/>
  <c r="AN21" i="2" s="1"/>
  <c r="AO21" i="2" s="1"/>
  <c r="O21" i="2"/>
  <c r="I21" i="2"/>
  <c r="AM20" i="2"/>
  <c r="AG20" i="2"/>
  <c r="AA20" i="2"/>
  <c r="U20" i="2"/>
  <c r="AN20" i="2" s="1"/>
  <c r="AO20" i="2" s="1"/>
  <c r="O20" i="2"/>
  <c r="I20" i="2"/>
  <c r="AM19" i="2"/>
  <c r="AG19" i="2"/>
  <c r="AA19" i="2"/>
  <c r="U19" i="2"/>
  <c r="AN19" i="2" s="1"/>
  <c r="AO19" i="2" s="1"/>
  <c r="O19" i="2"/>
  <c r="I19" i="2"/>
  <c r="AM18" i="2"/>
  <c r="AG18" i="2"/>
  <c r="AA18" i="2"/>
  <c r="U18" i="2"/>
  <c r="AN18" i="2" s="1"/>
  <c r="AO18" i="2" s="1"/>
  <c r="O18" i="2"/>
  <c r="I18" i="2"/>
  <c r="AM17" i="2"/>
  <c r="AG17" i="2"/>
  <c r="AA17" i="2"/>
  <c r="U17" i="2"/>
  <c r="AN17" i="2" s="1"/>
  <c r="AO17" i="2" s="1"/>
  <c r="O17" i="2"/>
  <c r="I17" i="2"/>
  <c r="AM16" i="2"/>
  <c r="AG16" i="2"/>
  <c r="AA16" i="2"/>
  <c r="U16" i="2"/>
  <c r="AN16" i="2" s="1"/>
  <c r="AO16" i="2" s="1"/>
  <c r="O16" i="2"/>
  <c r="I16" i="2"/>
  <c r="AM15" i="2"/>
  <c r="AG15" i="2"/>
  <c r="AA15" i="2"/>
  <c r="U15" i="2"/>
  <c r="AN15" i="2" s="1"/>
  <c r="AO15" i="2" s="1"/>
  <c r="O15" i="2"/>
  <c r="I15" i="2"/>
  <c r="AM14" i="2"/>
  <c r="AG14" i="2"/>
  <c r="AA14" i="2"/>
  <c r="U14" i="2"/>
  <c r="AN14" i="2" s="1"/>
  <c r="AO14" i="2" s="1"/>
  <c r="O14" i="2"/>
  <c r="I14" i="2"/>
  <c r="AM13" i="2"/>
  <c r="AG13" i="2"/>
  <c r="AA13" i="2"/>
  <c r="U13" i="2"/>
  <c r="AN13" i="2" s="1"/>
  <c r="AO13" i="2" s="1"/>
  <c r="O13" i="2"/>
  <c r="I13" i="2"/>
  <c r="AM12" i="2"/>
  <c r="AG12" i="2"/>
  <c r="AA12" i="2"/>
  <c r="U12" i="2"/>
  <c r="AN12" i="2" s="1"/>
  <c r="AO12" i="2" s="1"/>
  <c r="O12" i="2"/>
  <c r="I12" i="2"/>
  <c r="AM11" i="2"/>
  <c r="AG11" i="2"/>
  <c r="AA11" i="2"/>
  <c r="U11" i="2"/>
  <c r="AN11" i="2" s="1"/>
  <c r="AO11" i="2" s="1"/>
  <c r="O11" i="2"/>
  <c r="I11" i="2"/>
  <c r="AM10" i="2"/>
  <c r="AG10" i="2"/>
  <c r="AA10" i="2"/>
  <c r="U10" i="2"/>
  <c r="AN10" i="2" s="1"/>
  <c r="AO10" i="2" s="1"/>
  <c r="O10" i="2"/>
  <c r="I10" i="2"/>
  <c r="AM9" i="2"/>
  <c r="AG9" i="2"/>
  <c r="AA9" i="2"/>
  <c r="U9" i="2"/>
  <c r="AN9" i="2" s="1"/>
  <c r="AO9" i="2" s="1"/>
  <c r="O9" i="2"/>
  <c r="I9" i="2"/>
  <c r="AM8" i="2"/>
  <c r="AG8" i="2"/>
  <c r="AA8" i="2"/>
  <c r="U8" i="2"/>
  <c r="AN8" i="2" s="1"/>
  <c r="AO8" i="2" s="1"/>
  <c r="O8" i="2"/>
  <c r="I8" i="2"/>
  <c r="AM7" i="2"/>
  <c r="AG7" i="2"/>
  <c r="AA7" i="2"/>
  <c r="U7" i="2"/>
  <c r="AN7" i="2" s="1"/>
  <c r="AO7" i="2" s="1"/>
  <c r="O7" i="2"/>
  <c r="I7" i="2"/>
  <c r="AM6" i="2"/>
  <c r="AG6" i="2"/>
  <c r="AA6" i="2"/>
  <c r="U6" i="2"/>
  <c r="AN6" i="2" s="1"/>
  <c r="AO6" i="2" s="1"/>
  <c r="O6" i="2"/>
  <c r="I6" i="2"/>
  <c r="AM5" i="2"/>
  <c r="AG5" i="2"/>
  <c r="AA5" i="2"/>
  <c r="U5" i="2"/>
  <c r="AN5" i="2" s="1"/>
  <c r="AO5" i="2" s="1"/>
  <c r="O5" i="2"/>
  <c r="I5" i="2"/>
  <c r="AN24" i="2" l="1"/>
  <c r="AO24" i="2" s="1"/>
  <c r="AN32" i="2"/>
  <c r="AO32" i="2" s="1"/>
  <c r="AN40" i="2"/>
  <c r="AO40" i="2" s="1"/>
  <c r="AN48" i="2"/>
  <c r="AO48" i="2" s="1"/>
  <c r="AN56" i="2"/>
  <c r="AO56" i="2" s="1"/>
  <c r="AN64" i="2"/>
  <c r="AO64" i="2" s="1"/>
  <c r="AN72" i="2"/>
  <c r="AO72" i="2" s="1"/>
  <c r="AN80" i="2"/>
  <c r="AO80" i="2" s="1"/>
  <c r="AN31" i="2"/>
  <c r="AO31" i="2" s="1"/>
  <c r="AN39" i="2"/>
  <c r="AO39" i="2" s="1"/>
  <c r="AN47" i="2"/>
  <c r="AO47" i="2" s="1"/>
  <c r="AN55" i="2"/>
  <c r="AO55" i="2" s="1"/>
  <c r="AN63" i="2"/>
  <c r="AO63" i="2" s="1"/>
  <c r="AN71" i="2"/>
  <c r="AO71" i="2" s="1"/>
  <c r="AN79" i="2"/>
  <c r="AO79" i="2" s="1"/>
</calcChain>
</file>

<file path=xl/sharedStrings.xml><?xml version="1.0" encoding="utf-8"?>
<sst xmlns="http://schemas.openxmlformats.org/spreadsheetml/2006/main" count="1869" uniqueCount="776">
  <si>
    <t>Open Space Quality Assessment</t>
  </si>
  <si>
    <t>SITENAME</t>
  </si>
  <si>
    <t>TOWN</t>
  </si>
  <si>
    <t>MAINCATEGORY</t>
  </si>
  <si>
    <t>SUBCATEGORY</t>
  </si>
  <si>
    <t>Ward</t>
  </si>
  <si>
    <t>Managed</t>
  </si>
  <si>
    <t>Ownedby</t>
  </si>
  <si>
    <t>Site Description</t>
  </si>
  <si>
    <t>Problems</t>
  </si>
  <si>
    <t>Opportunities</t>
  </si>
  <si>
    <r>
      <rPr>
        <b/>
        <sz val="12"/>
        <rFont val="Aptos Narrow"/>
        <family val="2"/>
        <scheme val="minor"/>
      </rPr>
      <t>Pre-2026 score</t>
    </r>
    <r>
      <rPr>
        <b/>
        <sz val="11"/>
        <rFont val="Aptos Narrow"/>
        <family val="2"/>
        <scheme val="minor"/>
      </rPr>
      <t xml:space="preserve"> </t>
    </r>
    <r>
      <rPr>
        <sz val="9"/>
        <rFont val="Arial"/>
        <family val="2"/>
      </rPr>
      <t>out of 75</t>
    </r>
  </si>
  <si>
    <t>Date of Assessment</t>
  </si>
  <si>
    <r>
      <t xml:space="preserve">Percentage Scores </t>
    </r>
    <r>
      <rPr>
        <sz val="11"/>
        <rFont val="Aptos Narrow"/>
        <family val="2"/>
        <scheme val="minor"/>
      </rPr>
      <t>All scores</t>
    </r>
  </si>
  <si>
    <t>Blackmoss Village Nature Park</t>
  </si>
  <si>
    <t>Armadale</t>
  </si>
  <si>
    <t>Natural / Semi-Natural Greenspaces</t>
  </si>
  <si>
    <t>Mixed Grassland and Woodland</t>
  </si>
  <si>
    <t>Armadale &amp; Blackridge</t>
  </si>
  <si>
    <t>WLC</t>
  </si>
  <si>
    <t xml:space="preserve">Existing Management Plan 2015-25. Raised peat-bog, and mixed woodland. </t>
  </si>
  <si>
    <t>Woodland maintenance.</t>
  </si>
  <si>
    <t xml:space="preserve">Ensure that the paths are well maintained and entrance areas well maintained / entrance infrastructure painted. Ongoing vegetation management to ensure sightlines are clear along path routes. Refer to the Management Plan for detailed recommendations. </t>
  </si>
  <si>
    <t>Hardhill Millenium Woodland</t>
  </si>
  <si>
    <t>Woodland</t>
  </si>
  <si>
    <t>GAT</t>
  </si>
  <si>
    <t>Community woodland on the eastern edge of Armadale with paths and an entrance at Bathgate Road. Maintained by GAT.</t>
  </si>
  <si>
    <t xml:space="preserve">Very busy road to cross to reach the entrance. Overgrown woodland so no natural surveillance, which may deter walkers. </t>
  </si>
  <si>
    <t xml:space="preserve">Ensure that the paths are well maintained and entrance areas well maintained / entrance infrastructure painted. Ongoing vegetation management to ensure sightlines are clear along path routes. </t>
  </si>
  <si>
    <t>Drove Road Park</t>
  </si>
  <si>
    <t>Public Parks and Gardens</t>
  </si>
  <si>
    <t>Neighbourhood Park</t>
  </si>
  <si>
    <t>Large Neighbourhood Park. Significant woodland and amenity grassland on some steep slopes. Core Path throughout. Custom viewing platform and seating areas. Good Play Area and fitness equipment.</t>
  </si>
  <si>
    <t xml:space="preserve">Park is in overall good condition. </t>
  </si>
  <si>
    <t xml:space="preserve">Potential for wildflower and additional planting on amenity grassland and areas of flowering shrubs. </t>
  </si>
  <si>
    <t>St Anthony's Park</t>
  </si>
  <si>
    <t>Local Park</t>
  </si>
  <si>
    <t>Play Area and amenity grassland adjacent to school.</t>
  </si>
  <si>
    <t>The park is currently fit for purpose and provides a range of activities.</t>
  </si>
  <si>
    <t xml:space="preserve">Extend the opportunities for informal recreation, natural play, sports through provision of seating areas, circular path routes, natural play sites and fitness equipment. Open up views through the dense vegetation and diversify the landscape features e.g. native shrubs, wildflower planting and specimen trees. </t>
  </si>
  <si>
    <t>Wood Park</t>
  </si>
  <si>
    <t>Large Park with two pitches, significant amenity grassland, fitness equipment and Play Area. No other features, little park furniture. Used as a cut through including by school children.</t>
  </si>
  <si>
    <t xml:space="preserve">Little seating, likely due to anti-social activity. Poor access from east and south. Graffiti on the container. </t>
  </si>
  <si>
    <t xml:space="preserve">Improve and introduce access paths from east and south. Add features / facilities to improve the site to neighbourhood park status, including circular path routes, improved entrances, landscape planting, seating areas and play opportunities for all ages. </t>
  </si>
  <si>
    <t>Bathgate</t>
  </si>
  <si>
    <t>Little Boghead Nature Park LBS</t>
  </si>
  <si>
    <t>Nature Reserve</t>
  </si>
  <si>
    <t>Community woodland on the western edge of Bathgate with paths and entrances from the adjacent residential roads. There are ponds, wet meadows and wildflower meadows.</t>
  </si>
  <si>
    <t>The nature reserve is well maintained and in good condition.</t>
  </si>
  <si>
    <t xml:space="preserve">Provide better paths, improved path drainage, entrances and provide interpretation, signage and benches along path routes. Replace the boardwalk. Ongoing woodland management to open up sightlines along path routes. Eastern Area adjacent to Bathgate Water to be retained as flood lagoon. </t>
  </si>
  <si>
    <t>Bathgate Meadows Nature Park / Bogburn Flood Lagoons LBS</t>
  </si>
  <si>
    <t>Green Corridors</t>
  </si>
  <si>
    <t>Cycle Path</t>
  </si>
  <si>
    <t xml:space="preserve">An extensive area of woodland, wetland, grassland and watercourse in the heart of Bathgate and between 2 areas of new housing. There is a Core path and NCN75 route going through it. </t>
  </si>
  <si>
    <t xml:space="preserve">There is currently a network of paths across the site and access to the ponds and adjacent recreational spaces. Refer to site investigation reports for more information. </t>
  </si>
  <si>
    <t xml:space="preserve">Current WEF / Sustrans funded project to restore the burn and improve the wetland site. Develop a masterplan to designate areas for public access and areas for wetland / habitat enhancements. Create circular path routes to connect with the wider path network and recreation areas / destination hubs. Tree removal (poplar plantation) and habitat enhancements.  </t>
  </si>
  <si>
    <t>Boghall Playing Fields</t>
  </si>
  <si>
    <t xml:space="preserve">Large Neighbourhood Park with a variety of activities including full and small football pitches, play area, and skate park. There is a surfaced path leading to the play area. </t>
  </si>
  <si>
    <t>The park is well maintained and fit for purpose.</t>
  </si>
  <si>
    <t>Extend the path network to provide circular path routes to encourage greater exploration of the park. Provide attractive trees and shrubs to diversify the landscape features and provide character and interest. Provide a seating area. Connect to surrounding residential streets to improve access to and around the site.</t>
  </si>
  <si>
    <t>Meadow Park</t>
  </si>
  <si>
    <t>Large recreational ground with pavilion, grassed pitches and a play area, picnic benches. Bathgate Water runs along edge of site. Significant cut through footfall.</t>
  </si>
  <si>
    <t>Create seating areas along the path route to encourage greater use of the park. Provide attractive trees and shrubs to diversify the landscape features and provide character and interest.</t>
  </si>
  <si>
    <t>Limefield Park (Boghall)</t>
  </si>
  <si>
    <t>Small Local Park with an all weather 5-aside pitch (fenced) and play area catering for a range of ages. Good views and links to Core Path.</t>
  </si>
  <si>
    <t xml:space="preserve">Provide seating area with picnic tables. </t>
  </si>
  <si>
    <t>Marchwood Crescent Park</t>
  </si>
  <si>
    <t xml:space="preserve">Small Local Park on urban fringe. Links into core path network. Affords excellent views across Bathgate. Play Area set in amenity grass with paths, car park, benches and picnic bench. </t>
  </si>
  <si>
    <t>Provide attractive trees and shrubs to diversify the landscape features and provide character and interest.</t>
  </si>
  <si>
    <t>Easter Inch Moss and Seafield Law LNR</t>
  </si>
  <si>
    <t>Blackburn</t>
  </si>
  <si>
    <t>Whitburn and Blackburn</t>
  </si>
  <si>
    <t xml:space="preserve">2006 Designated as a nature reserve by SNH with local group support. Provides access to semi-natural space from Blackburn and Seafield and is a well used resource. One of the criteria for LNR status is Public Access and Enjoyment. Several core paths and NCN75 go through it. Currently West Lothian's only LNR. Protected species onsite and important peatland.  </t>
  </si>
  <si>
    <t xml:space="preserve">There is only 1 formal access entrance from Blackburn (Elm Terrace) and informal access from a residential street (Beechwood Gardens). 2 entrances from Seafield with signage. Signage and interpretation are looking dated and need refreshing / repair.  Some fly tipping and off-road bike use of the site. </t>
  </si>
  <si>
    <t>Signage and interpretation are looking dated and need refreshing / repair. Some tree removal to safeguard peatland habitats.</t>
  </si>
  <si>
    <t>Redhouse Place Green</t>
  </si>
  <si>
    <t>Large area of open space surrounded on all sides by housing. Play area removed due to vandalism and reinstated with kick pitch in 2018 to form Local Park.</t>
  </si>
  <si>
    <t>The park is currently fit for purpose, but contains few facilities or features and therefore has limited use. Some redundant hardstanding has no function.</t>
  </si>
  <si>
    <t xml:space="preserve">Consider providing additional play facilities for local children, for example natural play and seating area to encourage use by local people and increase natural surveillance. Diversify the landscape by planting colourful shrubs and spring bulbs. </t>
  </si>
  <si>
    <t>Murrayfield Park</t>
  </si>
  <si>
    <t>Large Neighbourhood Park including grass football pitches, artificial pitch, MUGA, skate park, and some woodland and wetland. Lit tarmac footpath network throughout.</t>
  </si>
  <si>
    <t>The site lacks coherence and the layout / screening of areas by mature woodland strips. Some litter in woodland scrub areas. Otherwise, the park is fit for purpose.</t>
  </si>
  <si>
    <t>Consider masterplan to better use the open space and provide pockets of landscape planting / seating / natural play to diversify the recreation / play / sports opportunity and increase use. Introduce wildflower meadows / community growing space to reduce grass cutting and improve the biodiversity value. Thin woodlands to open up sightlines between the different areas of the park and from the road to the skatepark. Better connections to the play area in the open space across the road. Circular path routes to encourage greater exploration of the site and movement through.</t>
  </si>
  <si>
    <t>Woodhill Road</t>
  </si>
  <si>
    <t>Blackridge</t>
  </si>
  <si>
    <t>Armadale and Blackridge</t>
  </si>
  <si>
    <t xml:space="preserve">Cut grass and scrub area adjacent to a primary school. Boundary fence locked. Private road to main entrance. </t>
  </si>
  <si>
    <t xml:space="preserve">Unattractive and partially damaged perimeter fencing. Large open space with no formal public access. Overgrown. </t>
  </si>
  <si>
    <t>Repair perimeter fence. Potential for wildflower and tree planting as well as food growing. Introduce formal footpath network, interpretation, better designed entrances and natural play. The school is interested in improving this area for biodiversity.</t>
  </si>
  <si>
    <t>Beechbrae Wood</t>
  </si>
  <si>
    <t>SCIO</t>
  </si>
  <si>
    <t>Beechbrae Woodland Centre are a social enterprise and charity based in a 35 acre young woodland. Community woodland owned by SCIO, used by locals. Comprises: an orchard, garden, mixed woodland with walking paths, a labyrinth, wild pond and Woodland Centre. Courses (e.g. woodland wellbeing sessions) are run by the centre.</t>
  </si>
  <si>
    <t>The site is currently fit for purpose and well maintained.</t>
  </si>
  <si>
    <t>Community woodland owned by SCIO, used by local people.</t>
  </si>
  <si>
    <t>Westcraigs Park</t>
  </si>
  <si>
    <t>Private</t>
  </si>
  <si>
    <t>Medium sized sports and recreational ground with formal good quality and full-sized football pitch occupying the main body of space and a good sized well maintained play area in the west.
- Ho</t>
  </si>
  <si>
    <t xml:space="preserve">The site is currently fit for purpose. The paths are weedy in places. </t>
  </si>
  <si>
    <t xml:space="preserve">Plant formal line of standard trees along east edge of space to help define space and provide sheltered areas. Resurface the path surface and provide additional seating facing south to view and sports pitch. </t>
  </si>
  <si>
    <t>Breich</t>
  </si>
  <si>
    <t>Breich Village Wood</t>
  </si>
  <si>
    <t>Fauldhouse &amp; Breich Valley</t>
  </si>
  <si>
    <t xml:space="preserve">The Community Woodland is overgrown and entrances overgrown and inaccessible. The woodland does not appear to be managed but there are tracks through the woodland suggesting a level of use. Former Green Action Trust project. </t>
  </si>
  <si>
    <t>The Community Woodland is overgrown and entrances overgrown, inaccessible and uninviting.</t>
  </si>
  <si>
    <t xml:space="preserve">Project to encourage the community to get involved with the community woodland again. Provide better access connections and entrances, interpretation, signage and path upgrades. Ongoing woodland management to open up sightlines along path routes. Create a circular path route. </t>
  </si>
  <si>
    <t>Breich Park / School site</t>
  </si>
  <si>
    <t>Developed into a park by GAT circa 2014. Includes natural play, short woodland walk, new tree planting, mown grass areas and entrance features.</t>
  </si>
  <si>
    <t>The site is fit for purpose, but lacks features and facilities.</t>
  </si>
  <si>
    <t>More seating to take advantage of views and water. Potential for goals or food growing / community garden. Hedge and tree planting maintenance.</t>
  </si>
  <si>
    <t>Bridgend Burn</t>
  </si>
  <si>
    <t>Bridgend</t>
  </si>
  <si>
    <t>Linlithgow</t>
  </si>
  <si>
    <t xml:space="preserve">Large corridor of semi-natural space on the northern edge of Brigend, running along the burn.  Steep banks, overgrown with scrub woodland and unmanaged grassland, on either side of the burn.  No formalised access to the site, however some access from Willowdean and informal tracks.  </t>
  </si>
  <si>
    <t xml:space="preserve">There are no aparent problems on site apart from a lack of formal access through the woodland. Informal tracks are evident. </t>
  </si>
  <si>
    <t>Encourage involvement of local residents in the management and development of the space through community events such as plant-a-thons, clean-ups etc. Ongoing woodland management of the site to enhance biodiversity. Explore creating a circular path route around the village, connecting to Bridgend Woodland. 
- ecological survey to establish species diversity / value
- prepare management plan to ensure that</t>
  </si>
  <si>
    <t>Bridgend Woodland</t>
  </si>
  <si>
    <t>Woodland strip from Bridgend Park to the semi-derelict allotment gardens.</t>
  </si>
  <si>
    <t xml:space="preserve">The woodland appears to be unmanaged and inaccessible. </t>
  </si>
  <si>
    <t xml:space="preserve">Encourage involvement of local residents in the management and development of the space through community events such as plant-a-thons, clean-ups etc. Ongoing woodland management of the site to enhance biodiversity. Explore creating a circular path route around the village, connecting to Bridgend Woodland. </t>
  </si>
  <si>
    <t>Broxburn</t>
  </si>
  <si>
    <t>Broxburn Community Woodland</t>
  </si>
  <si>
    <t>Broxburn, Uphall &amp; Winchburgh</t>
  </si>
  <si>
    <t>Broxburn Community Woodland, which is located to the north of the town and accessed along gated entrances with paths from the adjacent residential streets. Semi natural green space with scrub and semi mature woodland area / open spaces with paths and tracks throughout, including a core path.</t>
  </si>
  <si>
    <t xml:space="preserve">Community woodland appears to be well used and in good condition. Some damage to the wooden gates. </t>
  </si>
  <si>
    <t xml:space="preserve">Ensure that the paths are well maintained and entrance areas well maintained / entrance infrastructure painted. Ongoing vegetation management to ensure sightlines are clear along path routes. Repair the wooden entrance gates. Potential to link paths to the wider network to create circular walks, natural play trails, with benches and interpretation. Plan path network in conjunction with future adjacent developments. </t>
  </si>
  <si>
    <t>Greendykes Bing LBS</t>
  </si>
  <si>
    <t>WLC / Hopetoun</t>
  </si>
  <si>
    <t xml:space="preserve">There are plans to create a new park on part of the site as part of a new development. Bing is Scheduled Historic Monument. LBAP highlights the ecological value of the site, which should be protected. </t>
  </si>
  <si>
    <t xml:space="preserve">Issues with motor bike access to the bing and dangerous riding. </t>
  </si>
  <si>
    <t xml:space="preserve">Masterplan exercise to consider how the open space can be developed, to introduce more recreation, natural play opportunities and habitat protection. Interpretation to encourage responsible access around the site. </t>
  </si>
  <si>
    <t>Stewartfield Park</t>
  </si>
  <si>
    <t>District Park</t>
  </si>
  <si>
    <t>Large District Park: open grassed  with football pitches, woodland to north and east, gym equipment, paths, some benches/bins, viewpoint, BMX track. Links to canal. Nice large space, but lacks landscape interest and a variety of uses. Used by many dog walkers.</t>
  </si>
  <si>
    <t xml:space="preserve">The site is fit for purpose. Informal access tracks through woodland. </t>
  </si>
  <si>
    <t>Ongoing involvement of local people / adjacent sports club in park management. More landscape planting. Peripheral path around pitches. Ensure that the maintenance of the site is upheld to ensure that the high quality space is protected.</t>
  </si>
  <si>
    <t>Liggat Syke</t>
  </si>
  <si>
    <t xml:space="preserve">Large grassed area at the edge of 2 storey housing with a playground catering for children of all ages with 2-3m high mounds and play equipment.  Many standard trees planted in loose grid and at eastern edge a strip of mature woodland/scrub, surrounded by wire fencing. </t>
  </si>
  <si>
    <t xml:space="preserve">Some pieces of play equipment have been removed and some areas of tarmac have no purpose and the surface is pitted and worn. </t>
  </si>
  <si>
    <t>Enhance local biodiversity, provide seasonal colour - change mowing regime in the more secluded parts of the site.  Improve circulation by creating more access points throughout site.  Provide seating areas along the path routes.</t>
  </si>
  <si>
    <t>Craiglaw Scrub + Haggis Wood</t>
  </si>
  <si>
    <t>Dechmont</t>
  </si>
  <si>
    <t>Semi natural green space with scrub and semi mature woodland area.  Some evidence of fire lighting and dumping. Glass and litter give the space a derelict, threatening air.</t>
  </si>
  <si>
    <t>Bonfire lighting. Dumping/ litter. Potential security issues as site is secluded.</t>
  </si>
  <si>
    <t xml:space="preserve">Change character of the site by better defining its use, e.g. provision of adventure play facility for local young people of community woodland. Tree maintenance/ condition survey/ clear undergrowth to increase views into site. </t>
  </si>
  <si>
    <t>North Wood</t>
  </si>
  <si>
    <t>Woodland Trust Scotland</t>
  </si>
  <si>
    <t>The 35-hectare (87-acre) site is situated between Dechmont and Livingston and bounded by the A89 road to the north and the M8 to the south. There are several entrances to the wood, with the main ones off the Loan and Peel paths at either end of the site. These lit tarmac routes lead to the A89 and over the motorway and into the northern areas of Livingston.</t>
  </si>
  <si>
    <t xml:space="preserve">Crossing of the busy A89 will be an issue for the new residents of Bangour to the north. </t>
  </si>
  <si>
    <t>Biodiversity enhancements in line with the Woodland Management Plan.</t>
  </si>
  <si>
    <t>Dechmont Park</t>
  </si>
  <si>
    <t>Small park with: football pitch, peripheral path, trim trail, large play area, basketball hoop, benches, signage. Between primary school and shops in heart of community. Fields in Trust Centenary Fields.</t>
  </si>
  <si>
    <t>The site is currently fit for purpose and there do not appear to be any problems on site.</t>
  </si>
  <si>
    <t xml:space="preserve">Native planting to enhance biodiversity (edible plants?). Ensure benches match. Enhanced signage. Upgrade path surfacing. Swales/similar to deal with ponding / improve pitch drainage. More community involvement should be encouraged. </t>
  </si>
  <si>
    <t>Whitrigg Bing LBS</t>
  </si>
  <si>
    <t>East Whitburn</t>
  </si>
  <si>
    <t>Woodland, scrub and grassland. Old bing, used by people walking dogs, etc. Several core paths going through it.</t>
  </si>
  <si>
    <t xml:space="preserve">The site is in reasonable condition and is well used by local people along informal access tracks through woodland. </t>
  </si>
  <si>
    <t xml:space="preserve">Provide better access connections and entrances, interpretation, signage and path upgrades. Ongoing woodland management to open up sightlines along path routes. Create  circular path routes. </t>
  </si>
  <si>
    <t>Fauldhouse</t>
  </si>
  <si>
    <t>Caledonian Road Braehead Reclamation Area</t>
  </si>
  <si>
    <t>Forestry Land Scotland</t>
  </si>
  <si>
    <t xml:space="preserve">Large area of woodland with paths and tracks running through I, accessed from Caledonian Road playground. </t>
  </si>
  <si>
    <t xml:space="preserve">The access gates are open and ineffective. Evidence of fire lighting and dumping. </t>
  </si>
  <si>
    <t>The site is owned by FLS, so WLC involvement is limited. There may be opportunity to create a community woodland, with paths linking to the adjacent residential roads and Caledonian Road playground. Ongoing woodland management and fire lighting / dumping management. Exploration of the paths and woodland could be encouraged by the creation of natural play trails / way marked exercise loops.</t>
  </si>
  <si>
    <t>Eastfield Road Park</t>
  </si>
  <si>
    <t xml:space="preserve">Neighbourhood park containing play, fitness and sports pitches and picnic benches. There is a car park and entrance at the community centre. </t>
  </si>
  <si>
    <t xml:space="preserve">The park is currently fit for purpose. </t>
  </si>
  <si>
    <t xml:space="preserve">The park is currently fit for purpose and a good recreation, sport and play facility for the village. There may be interest in creating a community garden / growing space, in association with the community centre. </t>
  </si>
  <si>
    <t>Meadow Crescent Strip</t>
  </si>
  <si>
    <t xml:space="preserve">Medium sized local park in a 'valley like' space between two housing areas. There us a play area at north, and paths connecting to the adjacent residential streets. There is a grass pitch to the south and woodlands either side of the park. </t>
  </si>
  <si>
    <t xml:space="preserve">The play surfaces and path edges are weedy and overgrown. </t>
  </si>
  <si>
    <t>Clear scrub from margins of park and cut back vegetation to open up sightlines along the path routes and connecting paths. There may be opportunity to introduce elements of natural play / community growing / community garden.</t>
  </si>
  <si>
    <t>Polkemmet Road North</t>
  </si>
  <si>
    <t>Greenrigg</t>
  </si>
  <si>
    <t>Ext Env / Housing Services</t>
  </si>
  <si>
    <t xml:space="preserve">Greenrigg Community Woodland, which was created in partnership with GAT. Semi natural green space with scrub and semi mature woodland area / open spaces with paths and tracks throughout. Main entrance at Polkemmet Road. </t>
  </si>
  <si>
    <t xml:space="preserve">Community woodland appears to be well used and in good condition. </t>
  </si>
  <si>
    <t>Ensure that the paths are well maintained and entrance areas well maintained / entrance infrastructure painted. Ongoing vegetation management to ensure sightlines are clear along path routes.</t>
  </si>
  <si>
    <t>Baillie Avenue greenspace</t>
  </si>
  <si>
    <t>Harthill</t>
  </si>
  <si>
    <t xml:space="preserve">Semi-natural OS along River Almond south of Baillie Avenue. </t>
  </si>
  <si>
    <t xml:space="preserve">The site is not accessible </t>
  </si>
  <si>
    <t>More information is needed to establish current use of the site, future development in the vicinity and if there might be opportunity to create a  small community woodland with circular path routes to encourage exploration of the woodland.</t>
  </si>
  <si>
    <t>Kirknewton</t>
  </si>
  <si>
    <t>Kirknewton Community Woodland</t>
  </si>
  <si>
    <t>East Livingston &amp; East Calder</t>
  </si>
  <si>
    <t>WLC / Kirknewton Estate</t>
  </si>
  <si>
    <t xml:space="preserve">Small area of mature mixed woodland in the south eastern corner of Kirknewton Park. The woodland has narrow tracks running through it, with connections to the park and a gap in the wall providing access from Whitemoss Road. Part of much larger Kirknewton Estate LBS. </t>
  </si>
  <si>
    <t xml:space="preserve">The community woodland does not appear to be well used and the paths are overgrown. </t>
  </si>
  <si>
    <t xml:space="preserve">Improvements to the paths and entrances, with better connections to the park. Ongoing vegetation management to ensure sightlines are clear along path routes. Potential to include a play trail to encourage exploration of the community woodland. </t>
  </si>
  <si>
    <t>Linburn Village Wood</t>
  </si>
  <si>
    <t>Linburn</t>
  </si>
  <si>
    <t>Strips of woodland within Linburn village, connected to larger woodland along Gogar Burn and informal tracks provide access. Part of Greenburn and Gogar Burn LBS. Ancient Woodland.</t>
  </si>
  <si>
    <t xml:space="preserve">Ensure that the paths are well maintained and entrance areas well maintained / entrance infrastructure painted. Ongoing vegetation management to ensure sightlines are clear along path routes. Privately owned so influence is limited. </t>
  </si>
  <si>
    <t>Doomsdale Tip Woodland + Doomsdale Fields</t>
  </si>
  <si>
    <t>Large hilly area of unimproved rough grass land with views down to housing developments and a primary school bordered in west by scrub. Area used informally for dog walking - a few desire lines have developed off the main path to the west.
Litter g</t>
  </si>
  <si>
    <t xml:space="preserve">No clear use and appears to be wasted space. Some litter and fly tipping. Lack of security and lighting. No clear function or identify to space. </t>
  </si>
  <si>
    <t>Manage woodland/ scrub to improve visual continuity and open up views to south. Enhance and emphasise entrances and links to neighbouring open space.  Combine two spaces for recreational use. Area could be upgraded to a nature park/ dog walking area. Explore educational potential with proximity to school.</t>
  </si>
  <si>
    <t>Beecraigs Country Park</t>
  </si>
  <si>
    <t>Country Park</t>
  </si>
  <si>
    <t>A large country park with coniferous woodland, loch, caravan &amp; camping site, Red deer &amp; Highland cattle, visitor centre, adventure play areas, ranger service &amp; restaurant. Lots of activities, including climbing Cockleroy or the Go Ape high ropes course.</t>
  </si>
  <si>
    <t xml:space="preserve">The Country Park is well used by local people and visitors to the area and contains a wide range of recreation and play opportunities. </t>
  </si>
  <si>
    <t xml:space="preserve">Ongoing management, according to the Management Plan for the site. Ongoing woodland management and access management. The park could be further enhanced by creation of more natural play trails, public art installations, interpretation telling of the history of the site and walking maps to encourage walking between the play areas / cafe / other destinations along circular path routes. </t>
  </si>
  <si>
    <t>Avontoun Marsh and Pace Hill  LBS</t>
  </si>
  <si>
    <t xml:space="preserve">Avontoun Marsh and Pace Hill 30-hectare local biodiversity and geodiversity site located just west of Linlithgow in West Lothian. This protected green network area features a rich mix of open water, marshland, damp grassland, and broadleaved plantation ecosystems. Used by local people as recreational space. There is a network of tracks around the site and  signage. </t>
  </si>
  <si>
    <t xml:space="preserve">The site is well maintained and fit for purpose. </t>
  </si>
  <si>
    <t>Ongoing management to ensure the woodland and wetland is well managed. Provide better access connections and entrances, interpretation, signage and path upgrades. Ongoing woodland management to open up sightlines along path routes.</t>
  </si>
  <si>
    <t>Rosemount Park</t>
  </si>
  <si>
    <t>Large park / arboretum set on rolling hillside sloping down to the Union Canal. Formal and informal native tree planting, with specimen trees. Contains a historic well. Next to Friary ruins. One short formal path. Hidden entrances. Excellent views. Wildflowers sewn first in 2019.</t>
  </si>
  <si>
    <t>No formal path network. Hidden and overgrown entrances. No recreational features. Some drainage issues near east entrance have not been fully resolved. No car park.</t>
  </si>
  <si>
    <t>Add path network. Make more of the history of the site, including the well, Friary and canal. Open up and improve entrances.</t>
  </si>
  <si>
    <t>Baillielands Park</t>
  </si>
  <si>
    <t>Largely featureless space located on the eastern edge of Linlithgow. Two goal / basketball posts on a small pitch. Should not be considered a park due to the lack of play equipment.</t>
  </si>
  <si>
    <t>Poor condition of grass and shelter belt. Poor fencing. Private ownership.</t>
  </si>
  <si>
    <t>Not council owned. Play Area and seating with bin potential additions. Introduce landscape planting features.</t>
  </si>
  <si>
    <t>Sheriffs Park Strip</t>
  </si>
  <si>
    <t>Small Local Park with central play area, a tarmac path network, mature trees and shrub beds. Formal tarmac paths link into surrounding residential areas.</t>
  </si>
  <si>
    <t>Some of the shrub beds are gapped and open. Sloping grassland. Some bare areas amid tree planting, likely caused by desire lines. Private ownership.</t>
  </si>
  <si>
    <t>Informal kickabout could be developed. Provide seating in main park. Wild flower or other biodiversity planting possible.</t>
  </si>
  <si>
    <t>Beechwood Playing Field</t>
  </si>
  <si>
    <t xml:space="preserve">Playing field on edge of settlement with wildflowers, fruit trees, and benches. No formal footpaths other than paths mown into the grass. </t>
  </si>
  <si>
    <t xml:space="preserve">The site is currently fit for purpose, but lacks facilities for children and young people. There is a track through the woodland to the south and informal access to the road over a wall. </t>
  </si>
  <si>
    <t>Introduce formal path network linking entrances and surrounding paths. Introduce football goals, may require drainage. Formalise access from west and tidy up unmanaged fruit tree planting.</t>
  </si>
  <si>
    <t>Douglas Avenue Park</t>
  </si>
  <si>
    <t>Local Park in high density residential area. Open grass area with peripheral fencing all around site.  Northern edge has patchy coniferous hedge to shield view of road. Play Area and kick pitch. Includes an area of long grass on slope.</t>
  </si>
  <si>
    <t>The park is currently fit for purpose and well maintained. Some erosion to path surfaces.</t>
  </si>
  <si>
    <t>Keep the high maintenance standards through ongoing tree management and path repairs. Could develop long grass area to further enhance biodiversity.</t>
  </si>
  <si>
    <t>Preston Road Park</t>
  </si>
  <si>
    <t>Small local park with well equipped play park. No additional recreation features. No flat amenity grassland and adjacent to residential properties.
Directly north of the Union Canal.</t>
  </si>
  <si>
    <t xml:space="preserve">Some litter onsite. The path surface is cracked and pitted in places. Damaged wall at north-west entrance. No character to park. </t>
  </si>
  <si>
    <t>Consider opening access from canal path at SW corner and provide steps and path into park. Upgrade and improve seating provision. Ongoing footpath maintenance and repair.</t>
  </si>
  <si>
    <t>Justinhaugh Drive Green</t>
  </si>
  <si>
    <t>Residential green of open grass with fenced Play Area overlooked by housing on all sides. Randomly spaced semi-mature standard trees (12 No.). Tarmac path diagonally bisects space SW - NE and provides access to central play park.</t>
  </si>
  <si>
    <t>Introduce fenced kick about pitch, or consider planting formal hedge along north and west edges to accommodate kick about.</t>
  </si>
  <si>
    <t xml:space="preserve">Dedridge Burn Plantation </t>
  </si>
  <si>
    <t>Livingston</t>
  </si>
  <si>
    <t>Livingston South</t>
  </si>
  <si>
    <t>Large woodland area set in the relatively wide valley of the Dedridge Burn.  Lanthorn park is adjacent and there is a busy path route passing east to west to the north of the site. There is a circular path around the ponds, signage, board walks and benches. 
- a man made lake has formed majority of the northern portion of space and forms the local point to the park
- mature beech woodland dominates the banks either side the valley</t>
  </si>
  <si>
    <t>The site is relatively well maintained, but some elements need maintenance (e.g. seats need repainting and some area of whindust path require topping up and better drainage). 
- litter in burn and antisocial behaviour including burning furniture and graffiti evident particularly in southern portion of space</t>
  </si>
  <si>
    <t>May be opportunity to introduce robust and multifunctional play features including logs, trails, boulders. Ongoing woodland management and path works. Refresh the entrances, signage and benches etc.  
- maintain paths and fence off some areas of woodland to discourage use of desire lines and allow regeneration of under planted woodland</t>
  </si>
  <si>
    <t>Lochshot Burn Greenway 3</t>
  </si>
  <si>
    <t>Livingston North</t>
  </si>
  <si>
    <t xml:space="preserve">Longshot Burn cycle path.  A linear green space running along the burn, in a narrow valley, to the south west of Eliburn Reservoir/ Livingston Old Wood.  A wide bitmac path runs along the length, connecting to the wider path network and to Eliburn Park. </t>
  </si>
  <si>
    <t>The greenway is currently fit for purpose.</t>
  </si>
  <si>
    <t>Open space resource currently meets the needs of the local residents and wider area residents.  Ensure path links created connecting proposed housing estates on corner of Appleton Parkway and Eliburn Park. Ensure that current levels of maintenance are upheld and that a long term programme for replacement of signage, path repairs etc is in place. Ongoing woodland management.</t>
  </si>
  <si>
    <t>Folly Burn 1</t>
  </si>
  <si>
    <t xml:space="preserve">Extensive area of naturally regenerating woodland along Folly Burn.  The site divides the housing areas to the east and west of Eliburn, providing a recreational resource and path network for both communities.  The site lies adjacent to Peel Park and there are path connections connecting to the park and adjacent residential streets. </t>
  </si>
  <si>
    <t>Some litter/ dumping. Some damage to wooden board walk, which appears to be little used.</t>
  </si>
  <si>
    <t xml:space="preserve">The open space resource currently provides a well used semi-natural linking space. Maintenance standards should be upheld, to ensure that the path network is well used by all ages. Ongoing woodland / scrub management to maintain sightlines along the paths. </t>
  </si>
  <si>
    <t>RiverAlmond - Livingston Village LBS</t>
  </si>
  <si>
    <t xml:space="preserve">Linear greenspace located at the bottom of the Almond valley, with path running along the river. Livingston local rail network terminal at centre of space is in use part of the year and works from the station lead into wildlife conservation area as well as wider Livingston footpath network. Interpretation / viewpoints along the river. </t>
  </si>
  <si>
    <t>Access to railway station and conservation area only part time. Some steps and fencing in poor condition.</t>
  </si>
  <si>
    <t xml:space="preserve">Ongoing woodland management to cut back vegetation from the paths to open up sightlines. Provide seating areas bins and lighting along main path. Provision of more incidental play opportunities along the route and connecting to adjacent open spaces. </t>
  </si>
  <si>
    <t>Killandean Burn</t>
  </si>
  <si>
    <t>Extensive area of semi-natural space, forming part of a  network of greenspaces along burns and river corridors though Livingston. Killandean Community Allotments is located along Simpson Parkway.  Mature semi natural mixed woodland and scrub. There is a car park and picnic benches along the path routes. 
- North of the burn:- bank is partly wooded</t>
  </si>
  <si>
    <t>The path route and community allotment space is currently fit for purpose and well maintained.</t>
  </si>
  <si>
    <t>The path route and community allotment space is currently fit for purpose and well maintained. Woodland management to open up sightlines along the paths and ensure wooden infrastructure is well maintained. Introduce elements of natural play / sculptural elements along the path routes to encourage greater use and exploration of the wider path network. Provide better access connections and entrances, interpretation, signage and circular path upgrades, in context of future adjacent developments. Ongoing woodland management to open up sightlines along path routes.</t>
  </si>
  <si>
    <t>Dechmont Moss Wood</t>
  </si>
  <si>
    <t xml:space="preserve">Extensive area of scrub woodland called Dechmont Moss Wood in the heart of Knightsridge, which is part of a larger woodland to the east.  There are entrances from Knightsridge Road and paths along the northern edge. New tree planting and well designed entrances. </t>
  </si>
  <si>
    <t xml:space="preserve">The site is currently fit for purpose and there do not appear to be any problems on site. Ongoing maintenance and tree planting is evidenced. </t>
  </si>
  <si>
    <t xml:space="preserve">Woodland Trust woodland. Ongoing woodland management to ensure that the path network is in good condition and the sightlines along paths and at entrances are maintained. </t>
  </si>
  <si>
    <t>Murieston Water - Livingston South to Manse Covert LBS  / Murieston East Woodland</t>
  </si>
  <si>
    <t>Densely wooded burn corridor running through the south side of Bankton. A good quality tarmac footpath forms the northern edge which borders other green spaces and is well lit and signed at regular intervals.</t>
  </si>
  <si>
    <t>Access to the burn banks is controlled by fencing, but eroded in places due to children playing.</t>
  </si>
  <si>
    <t xml:space="preserve">Consider woodland management to open up sightlines along the paths and access routes to the neighbouring residential streets to improve a sense of safety and views into the play area. Introduce elements of natural play / sculptural elements along the path routes to encourage greater use and exploration of the wider path network and onward path networks.  Refresh the entrance signage and open space infrastructure. </t>
  </si>
  <si>
    <t>Linhouse Woodland + Southern Woods</t>
  </si>
  <si>
    <t>Large natural greenspace on North West edge of Muirston with a network of Core Paths through the woodland, linked to surrounding networks. Woodlands along Linhouse Burn and adjacent agricultural fields.</t>
  </si>
  <si>
    <t xml:space="preserve">Fit for purpose. </t>
  </si>
  <si>
    <t xml:space="preserve">Ensure that the woodland strips are protected from adjacent developments and path links to the wider network are maintained, including path links to Calderwood Country Park. Provide sculptural elements or natural play opportunities along the path routes, combined with seating / picnic areas to encourage greater use of the open space. Provide better access connections, signage and path upgrades. </t>
  </si>
  <si>
    <t>Almond Ponds East</t>
  </si>
  <si>
    <t xml:space="preserve">Large attractive green corridor along the River Almond on the western edge of Livingston. Substantial semi-natural pools occur on and off line along the River through this space and provide good varied habitats which appear to be well managed, with mown paths throughout. </t>
  </si>
  <si>
    <t>Lack of lighting/ security, although no evidence of excessive anti-social behaviour, safety could be an issue.</t>
  </si>
  <si>
    <t xml:space="preserve">Improve signage/ interpretation, both directional and informative regarding footpath and green space links as well as wildlife interest relating to ponds and wetlands. Ongoing woodland management to cut back vegetation from the paths to open up sightlines. </t>
  </si>
  <si>
    <t>Dechmont Law Park</t>
  </si>
  <si>
    <t>External Environment</t>
  </si>
  <si>
    <t>Extensive area of semi-natural greenspace bordered by housing to the south and west, the M8 motorway to the north and a golf course and water treatment works to east. Woodlands blocks on all but east side with wide Woodland Trust shelterbelts of mixed woodland planting. Path network throughout with links to the neighbouring residential streets.</t>
  </si>
  <si>
    <t>Condition of informal tracks are worn in places, especially in the woodland. Condition of post and wire fencing in and around woodland areas.</t>
  </si>
  <si>
    <t xml:space="preserve">Ongoing woodland management, including thinning and under planting to maintain integrity of shelter belts and manage biodiverity of the site. Path maintenance and cutting back of vegetation to maintain sightlines along paths. Provide way marking and interpretation to encourage exploration of the wider open space and onward path connections. Rebuild stone walls, where necessary. Improve access from new housing area and local residential areas. Explore involvement of local people in park management. </t>
  </si>
  <si>
    <t>Nell Burn Greenway North</t>
  </si>
  <si>
    <t xml:space="preserve">Extensive are of open space, connecting to the wider Livingston strategic path network.  Site connects the kick pitch to the north with the adjacent residential areas and school.  Path connects with the wider path network to the N,E, South and West. Mature woodland and lit paths along a burn corridor. </t>
  </si>
  <si>
    <t>Litter/dumping in the burn. Some damage/vandalism to trees. Network signage has been defaced/vandalised. Secluded areas, not overlooked by houses and therefore attracting anti social behaviour.</t>
  </si>
  <si>
    <t xml:space="preserve">Site performs well for the purpose it was intended.  Maintenance standards should be upheld, to ensure that the path network is well used by all ages. Ongoing woodland / scrub management to maintain sightlines along the paths. </t>
  </si>
  <si>
    <t>Campbridge Park / Murieston Water LBS</t>
  </si>
  <si>
    <t xml:space="preserve">Green corridor running along the valley of the Murieston Water flanked on each side by largely residential areas, but not overlooked due to the presence of dense mature woodland on each bank of the burn. Majority of space is wooded with a small car park at Murieston Road access.  </t>
  </si>
  <si>
    <t xml:space="preserve">Entrance area at Murieston road is overgrown and wooden fences / gate requiring restaining. </t>
  </si>
  <si>
    <t xml:space="preserve">Consider woodland management to open up sightlines along the paths and ensure wooden infrastructure is well maintained. Introduce elements of natural play / sculptural elements along the path routes to encourage greater use and exploration of the wider path network and onward path networks.   </t>
  </si>
  <si>
    <t>Wilderness Wood</t>
  </si>
  <si>
    <t xml:space="preserve">Community woodland on the edge of Brucefield and a new residential development, with a path network, a number of path access points connecting to the adjacent residential roads. There is signage and mapped information at the entrance. </t>
  </si>
  <si>
    <t>The site is well maintained by WTS.</t>
  </si>
  <si>
    <t xml:space="preserve">The site is currently fit for purpose as a community woodland. There may be opportunity to provide a seating area and natural play features. </t>
  </si>
  <si>
    <t>Bellsquarry Plantation</t>
  </si>
  <si>
    <t>Bellsquarry Wood is located on the edge of Bellsquarry village and has a path network, bridges and entrances from adjacent residential street. With wildflowers, a family trail, varied wildlife, an orchard stocked with fruit trees and a large pond.</t>
  </si>
  <si>
    <t>The site is well maintained by WTS and is well used by the community.</t>
  </si>
  <si>
    <t>The site is currently fit for purpose as a community woodland. There may be opportunity to provide a seating area and natural play features. Explore the potential of connecting the local burn corridors and habitats as part of a wider project.</t>
  </si>
  <si>
    <t>Bankton Mains Park</t>
  </si>
  <si>
    <t xml:space="preserve">LSBGN improvements 2016: extensive tree felling and planting, benches.  2017 improvements: extensive new whindust paths, outdoor gym, measured walk, signage, wildflower meadows, path drainage. There are ongoing works to improve the play area, providing facilities for all ages. The sports facilities / fitness equipment are of high quality and well use, including artificial pitches and grass pitches. </t>
  </si>
  <si>
    <t xml:space="preserve">Overall the site is fit for purpose and provides a wide range of facilities for play, sport and recreation. The linking spaces are less attractive and should be tidied up, bins repainted and robust planting beds to improve the character of the site and open up sightlines between spaces and from the car park / buildings. </t>
  </si>
  <si>
    <t xml:space="preserve">The linking spaces are less attractive and should be tidied up, bins repainted and robust planting beds to improve the character of the site and open up sightlines between spaces and from the car park / buildings. Possible opportunities for further biodiversity enhancements. </t>
  </si>
  <si>
    <t>Howden Park (North)</t>
  </si>
  <si>
    <t xml:space="preserve">Large historic park with mature trees and open grassland, with picnic area and paths. South-facing slope, with good views. Well used. Includes area by Howden Park Centre in the north and Howden Walled Garden, which is now used as a community garden for growing food and supporting wildlife. </t>
  </si>
  <si>
    <t xml:space="preserve">The park is fit for purpose and well maintained. </t>
  </si>
  <si>
    <t xml:space="preserve">More tree planting / reduced mowing. More recreation activities, walking / play trails to encourage use and exploration of the open space. </t>
  </si>
  <si>
    <t>Heatherbank Park</t>
  </si>
  <si>
    <t>Medium sized park surrounded by housing on 2 sides and WTS woodland. The park comprises: two football pitches, play area with a range of facilities, skatepark, climbing rocks, MUGA, fitness equipment. There is a circular whin path around the edge of the site and tracks through the surrounding woodland.</t>
  </si>
  <si>
    <t>Some graffiti, litter and signs of anti-social behaviour.</t>
  </si>
  <si>
    <t>The park is currently fit for purpose, and contains a lot of facilities. Improve the landscape features of the site through planting clumps of attractive trees and shrubs. Open up the views into the site from the surrounding residential areas to improve natural surveillance. Open up path connections to the WTS woodland in north and east of park.</t>
  </si>
  <si>
    <t>Livingston Village Park</t>
  </si>
  <si>
    <t xml:space="preserve">Medium sized linear park with R Almond along southern boundary and a burn/footpath down the middle of space. Part of wider green network. Tennis court / ball court towards the west end, with derelict BBQ and picnic benches. The area to the east is mown grass with picnic benches. Waymarked path throughout with links to wider walking routes. </t>
  </si>
  <si>
    <t xml:space="preserve">Areas of ponding on paths / surface erosion / wooden edging rotting. Open space around the ball courts is overgrown, with benches rotting and BBQ derelict. All paths overgrown with vegetation and not inviting as sightlines not open / visible. </t>
  </si>
  <si>
    <t xml:space="preserve">Upgrade the open space to provide Neighbourhood Park facilities. Woodland management to open up sightlines along the paths and ensure wooden infrastructure is well maintained. Introduce elements of natural play / sculptural elements along the path routes to encourage greater use and exploration of the wider path network and onward path networks. Tidy up the ball court area and reinstate benches / BBQ if required by local community. Improve path connections to the River Almond - Livingston Village site to include the Village park in the Park Run route. Consider fitness equipment or marked running routes for Park Run training.  </t>
  </si>
  <si>
    <t>Falcon Brae Grass</t>
  </si>
  <si>
    <t>Small park adjacent to busy Alderstone Road. The park comprises: play area, peripheral path, drainage, raingarden, short path through woodland connecting to underpass in south, signage, 2 benches and a bin.</t>
  </si>
  <si>
    <t>Some drainage issues in the grass area. Continue the monitoring of the wildflower / rain garden to ensure sucessful establishment.</t>
  </si>
  <si>
    <t xml:space="preserve">Path links to WTS woodland in north. Provide more facilities in the Neighbourhood Park, including benches/bins and a sheltered seating area, striker goals and attractive landscape planting to provide more interest and features. Ongoing tree and shrub maintenance with woodland thinning/ clearance of under storey. Ongoing monitoring to learn lessons from any studies undertaken to establish the wildflower / rain garden. </t>
  </si>
  <si>
    <t>Stonebank Local Park</t>
  </si>
  <si>
    <t xml:space="preserve">Small local park containing a fenced play area, MUGA, signage, tree planting and climbing unit. There is a surfaced path running along west boundary of park connecting to the adjacent path routes. </t>
  </si>
  <si>
    <t xml:space="preserve">There is some litter and the signs have graffiti. There is an unattractive fence around the play area. </t>
  </si>
  <si>
    <t xml:space="preserve">Replace signage and address graffiti. Cut back overhanging vegetation to open up sightlines along the paths and views into the park from adjacent residential streets. </t>
  </si>
  <si>
    <t>Peel Park</t>
  </si>
  <si>
    <t xml:space="preserve">Large park in the heart of Eliburn, surrounded on all sides by residential areas and connecting to the adjacent linear green spaces, including Folly Burn. The site includes: Striker goals, play area, seating area ontop of an earth mound, path network, youth shelter, benches, lit paths, avenues of trees and basketball court. There is an overgrown formal garden with box hedges and colourful planting. </t>
  </si>
  <si>
    <t xml:space="preserve">Graffiti on signage, youth shelter etc. Damage to interpretation boards. The formal garden is overgrown and the park has an air of neglect. </t>
  </si>
  <si>
    <t>Ongoing maintenance and management to bring the park back to good quality standard. Replant the formal garden, tidy up woodland edges of the park, overgrown areas, path edges etc. Repaint benches and treat the wooden steps to the mound. Better interpret the park's history. See funding through a heritage grant for restoration / interpretation of the parks history.</t>
  </si>
  <si>
    <t>Craigspark</t>
  </si>
  <si>
    <t>WLC and Almond Housing</t>
  </si>
  <si>
    <t>Park located to the west of Crigshill residential area providing a range of equipment including: pump track, play area, fitness equipment, seating. Located adjacent to a community centre and fenced MUGA.</t>
  </si>
  <si>
    <t xml:space="preserve">Some signage has been defaced / removed. Graffiti and litter at pump track and on benches. The slabbed path is weedy an uneven. </t>
  </si>
  <si>
    <t xml:space="preserve">Upgrade sections of path to ensure all entrances and paths are fit for purpose, accessible and welcoming. Consider planting colourful shrubs / creating a community garden in conjunction with the groups using the community centre. Change designation to Neighbourhood Park. </t>
  </si>
  <si>
    <t>Clement Rise / Glebe Farm Park</t>
  </si>
  <si>
    <t>Small local park with a range of landscape planting, mature trees, tarmac paths, bench, bin, signage, bulb planting and a ball court. Lanthorn park nearby.</t>
  </si>
  <si>
    <t xml:space="preserve">The park provides limited opportunity for play and recreation. The shrub beds and hedges are overgrown. </t>
  </si>
  <si>
    <t>Cut back the vegetation and replat where necessary. Opportunities to further improve biodiversity. Consider provision of natural play and landscaped seating area to encourage greater use of the site. Possible lighting on path.</t>
  </si>
  <si>
    <t>Loganlea Park</t>
  </si>
  <si>
    <t>Loganlea</t>
  </si>
  <si>
    <t>Linear Neighbourhood Park along the southern boundary of Loganlea. Football pitch with dugouts, youth shelter, basketball hoop, MUGA, fitness equipment, shelter belt planting, and some semi-natural greenspace to the south.</t>
  </si>
  <si>
    <t xml:space="preserve">The site is in a good condition, and the MUGA has been replaced recently. </t>
  </si>
  <si>
    <t>Upgrade main footpath. Wildflower or additional planting on grassland slopes and scrub around new east end path.</t>
  </si>
  <si>
    <t>Loganlea Road Green</t>
  </si>
  <si>
    <t>Small Local Park surrounding by roads and housing. Play Area set within various mining memorial features (stone and metallic), and walled seating area.</t>
  </si>
  <si>
    <t xml:space="preserve">Overall the park is fit for purpose. Some of the paths are overgrown, weedy and need resurfacing. There is some wear and tear on the metal entrance feature. Some parts of the grass areas are overgrown and untidy. Some litter. </t>
  </si>
  <si>
    <t xml:space="preserve">Tidy up the park and refurbish the entrance feature. Ensure all landscape areas are well maintained and resurfaces the paths, as required. </t>
  </si>
  <si>
    <t>Addiewell Community Woodland</t>
  </si>
  <si>
    <t>Loganlea / Addiebrownhill</t>
  </si>
  <si>
    <t xml:space="preserve">Community woodland on the edge of the village, with a number of path access points and a narrow track running through the woodland / open scrub areas. </t>
  </si>
  <si>
    <t xml:space="preserve">The site is well maintained by GAT. The track is narrow and overgrown in places. </t>
  </si>
  <si>
    <t xml:space="preserve">The site is currently fit for purpose as a community woodland with limited access for able bodied people. There may be opportunity to upgrade short sections of path to allow access for all abilities, with seating area and natural play features. Provide better access connections, signage and path upgrades. </t>
  </si>
  <si>
    <t>Skolie Burn SSSI</t>
  </si>
  <si>
    <t>Fauldhouse and Breich Valley</t>
  </si>
  <si>
    <t>Part of the SSSI south of Loganlea Park, along the Skolie Burn, is well used by locals and maintained by a community group.</t>
  </si>
  <si>
    <t xml:space="preserve">The site is well maintained by the local community, with new entrance gates and tracks. </t>
  </si>
  <si>
    <r>
      <t>The site is currently fit for purpose, with some limited access. Assess access provision.</t>
    </r>
    <r>
      <rPr>
        <strike/>
        <sz val="10"/>
        <rFont val="Arial"/>
        <family val="2"/>
      </rPr>
      <t xml:space="preserve"> </t>
    </r>
    <r>
      <rPr>
        <sz val="10"/>
        <rFont val="Arial"/>
        <family val="2"/>
      </rPr>
      <t xml:space="preserve">Potential to provide directional signage from the adjacent park to highlight its location. Interpretation to highlight sensitive SSSI habitats and control access. </t>
    </r>
  </si>
  <si>
    <t>Longridge Park</t>
  </si>
  <si>
    <t>Longridge</t>
  </si>
  <si>
    <t>Grass pitch primarily surrounded by shelter belt. Recycling area and hardstanding. Picnic tables. Public play area adjacent at school.</t>
  </si>
  <si>
    <t>The site is currently fit for purpose as a sports facility, but not really a neighbourhood park.</t>
  </si>
  <si>
    <t xml:space="preserve">Consider redesignation as a sports facility as there is not space to add any park facilities. </t>
  </si>
  <si>
    <t>Cunnigar Park</t>
  </si>
  <si>
    <t>Mid Calder</t>
  </si>
  <si>
    <t>Park connecting housing estate to the north and village of Mid Calder to south.  Extensive grassed areas on steeply sloping ground, with woodland clump at the highest point and rough grass.  Paths provide access to park on all sides, with seating areas along path routes and handrails.</t>
  </si>
  <si>
    <t>Some litter in woodland / rough grass. Graffiti on electrical box. Metal fencing at Pumpherston Road entrance rusting and gapped.</t>
  </si>
  <si>
    <t>Consider additional landscape planting to increase biodiversity (e.g. colourful shrub planting / raingardens), ongoing woodland management. Signage to improve the path links to Almond Park (Craigshill) and NCN75.
 - signs</t>
  </si>
  <si>
    <t>Almondell and Calderwood Country Park</t>
  </si>
  <si>
    <t>Mid Calder / East Calder</t>
  </si>
  <si>
    <t xml:space="preserve">The site includes a visitor centre and a play area in the walled garden, adjacent to the visitor centre. The visitor and play facilities combine to create a 'honey pot' of activities, long distance walks through the woodland to Mid Calder and East Calder, with connections to Livingston. </t>
  </si>
  <si>
    <t>The Country Park is well used by local people and visitors to the area and contains a wide range of recreation and play opportunities. The entrance car parks and path entrance are not well signed. Not maps at all key car parks. The tracks / paths are steep in places.</t>
  </si>
  <si>
    <t xml:space="preserve">Ongoing management, according to the Management Plan for the site. Ongoing woodland management and access management. The park could be further enhanced by creation of more natural play trails, public art installations, interpretation telling of the history of the site and walking maps to encourage walking between the play areas / visitor centre / cafe / other destinations along circular path routes. </t>
  </si>
  <si>
    <t>Old Philpstoun Bing LBS</t>
  </si>
  <si>
    <t>Philpstoun</t>
  </si>
  <si>
    <t>Hopetoun Estates</t>
  </si>
  <si>
    <t xml:space="preserve">Local biodiversity site. Woodland and mixed habitat.  Has core path through it. The Union Canal passes along the southern boundary providing access to the network of informal tracks around the bing. There is a small car park to the east, along the canal path. </t>
  </si>
  <si>
    <t>The site is currently fit for purpose for walking, but access is over a stile. Cyclists / motorbikes accessing the bing which may be dangerous. The woodland is at a distance from the village and entrances hard to find / access. Distance from the village and entrance path along the canal path will limit use.</t>
  </si>
  <si>
    <t xml:space="preserve">Improve entrances and create better quality circular walks. Access to the bing should be fenced off to prevent access by bikes. </t>
  </si>
  <si>
    <t>Union Canal - Philpstoun to East Craigton LBS</t>
  </si>
  <si>
    <t>Loch / Pond or Reservoir</t>
  </si>
  <si>
    <t>Local biodiversity site. Woodland habitat and canal banks. The Union Canal passes through it. There is a small car park along the B8046. The woodland is only accessible from the canal path. Informal connections to path connections throughout the wider area. Connects Philipstoun to Winchburgh along the canal. Core path running along length of it.</t>
  </si>
  <si>
    <t xml:space="preserve">The canal path is currently fit for purpose and managed by Scottish Canals. Other parts of the site are inaccessible. </t>
  </si>
  <si>
    <t xml:space="preserve">Maintain and strengthen the current path links to the wider countryside to create circular walks through the woodlands and connecting to the canal path. </t>
  </si>
  <si>
    <t>Langside Gardens Green</t>
  </si>
  <si>
    <t>Polbeth</t>
  </si>
  <si>
    <t>Mix</t>
  </si>
  <si>
    <t xml:space="preserve">Small Local Park surrounded on two sides by houses and agricultural fields on the other. The site comprises: play area set within earth mounding, seating area, planting beds and a MUGA. Narrow path is formed by paving slabs set in mown grass. Significant area of long grass / weeds around the MUGA, which appears to be part of the site. Was a circular track around the wider site, but overgrown and inaccessible. </t>
  </si>
  <si>
    <t xml:space="preserve">Paths over grown and not wheelchair accessible. Circular path route is overgrown and inaccessible. Shrub beds weedy and overgrown. The facilities are in good condition but the landscape needs refreshing. </t>
  </si>
  <si>
    <t>Redesign the access paths into the play area and cut back vegetation from the circular path to allow access along it. Fence off the rough ground / long grass area / cut back. Replant the planting beds with robust hardy shrubs and ongoing maintenance to encourage use of the open space and maintain quality standards.</t>
  </si>
  <si>
    <t>Polbeth Community Centre Park</t>
  </si>
  <si>
    <t>Polbeth / West Calder</t>
  </si>
  <si>
    <t xml:space="preserve">Extensive area of rough grassland and scrub woodland to the east of West Calder surrounding the new West Calder high school. There are lit paths to the east and west providing access to West Calder and Polbeth and to the south to the sports facility. Some areas open grassland are fenced and inaccessible.  </t>
  </si>
  <si>
    <t>Some litter and dumping along the access track along the southern boundary.</t>
  </si>
  <si>
    <t xml:space="preserve">Masterplan exercise to consider how the open space can be better used, to introduce more recreation, natural play opportunities and habitat management. Ongoing woodland management and cutting back of vegetation to maintain sightlines along paths. Explore involvement of the school community in the management / use of part of the site. Potential for creating circular path routes to encourage exploration of the open space.  </t>
  </si>
  <si>
    <t>Polbeth Community Woodland Phase 1</t>
  </si>
  <si>
    <t>Polbeth Community Woodland and Garden SCIO</t>
  </si>
  <si>
    <t>Extensive area of community woodland on the western periphery of Polbeth.  Mix woodland of various ages, established woodland with some new tree planting and natural vegetation.  Site access is along a narrow entrance from busy A71, with a car park and access paths throughout the site. Comprises: community woodland and garden run by SCIO.</t>
  </si>
  <si>
    <t>The site is currently fit for purpose. However, the community garden looked overgrown. Path network is not clearly marked and it is not clear if it is a circular route or linking up with other paths. The facility besides the greenhouses was in use by a wild kids holiday club.</t>
  </si>
  <si>
    <t>Clearly way mark the paths and formalise the entrance areas (gates, signage). Create circular walks. Link up woodland with wider countryside path network to the north.</t>
  </si>
  <si>
    <t>Drumshoreland LBS</t>
  </si>
  <si>
    <t>Pumpherston</t>
  </si>
  <si>
    <t>East Livingston and East Calder ward</t>
  </si>
  <si>
    <t>WLC / Private</t>
  </si>
  <si>
    <t xml:space="preserve">Extensive area of rough grassland and scrub woodland to the east of Pumpherston and Uphall Station, with a number of path access points and acycle route and tracks running through the woodland / open scrub areas. </t>
  </si>
  <si>
    <t xml:space="preserve">The woodland does not appear to be well used and is largely inaccessible. There are tracks, so some informal use is made of the woodland by local people. The paths are overgrown. </t>
  </si>
  <si>
    <t>Provide maps / interpretation at main entrances and junctions regarding history, circular path networks and more entrances to the area. Ongoing maintenance of paths and gates. Introduce sculptural and play elements to add features of interest and encourage exploration of the wider site. Part of area currently earmarked for development in LDP1.</t>
  </si>
  <si>
    <t>Seafield Green</t>
  </si>
  <si>
    <t>Seafield</t>
  </si>
  <si>
    <t>Whitburn &amp; Blackburn</t>
  </si>
  <si>
    <t xml:space="preserve">Small Local Park with many mature trees, ball court and a play area and picnic benches set in amongst the mature trees. Busy road on the north, minor roads on all other sides.  School directly to east, community centre and war memorial. The park provides a wide range of play and recreation opportunities. </t>
  </si>
  <si>
    <t>The park is currently fit for purpose. No quiet area for adults or significant path network for recreation.</t>
  </si>
  <si>
    <t>Provide more screening from the main road. Provide more colourful shrubs.</t>
  </si>
  <si>
    <t>Stoneyburn</t>
  </si>
  <si>
    <t xml:space="preserve">Former' Foulshiels Bing </t>
  </si>
  <si>
    <t>Local biodiversity site. Owned by WLC and managed by WTS. Mixed woodland. Core path along western boundary.</t>
  </si>
  <si>
    <t>The site is currently fit for purpose. But the woodland is at a distance from the village and entrances hard to find / access.  Other entrance is alongside a garage MOT centre on Foulshiels Road, which is uninviting.</t>
  </si>
  <si>
    <t xml:space="preserve">Distance from the village and entrance path just outwith the village will limit use. Provide better access connections, signage and path upgrades. </t>
  </si>
  <si>
    <t>Glenview Crescent Playing Fields</t>
  </si>
  <si>
    <t>Glenview Crescent Playing Fields are located to the south of the village of Stoneyburn. The site has a full size pitch, small pitch, half pipe, paths and seating. There is also a small pavilion. There is no Play Area.</t>
  </si>
  <si>
    <t xml:space="preserve">The site is currently fit for purpose. </t>
  </si>
  <si>
    <t xml:space="preserve">Consider providing  play facilities for local children, for example natural play and seating area to encourage use by local people. Diversify the landscape by planting colourful shrubs and spring bulbs. </t>
  </si>
  <si>
    <t>Redhouse Recreation Ground</t>
  </si>
  <si>
    <t>Threemiletown</t>
  </si>
  <si>
    <t>Small Local Park adjacent to agricultural fields. Entrance requires crossing a busy road. The site consists of cut grass, a play area for younger children, small car park, seating and bins.</t>
  </si>
  <si>
    <t>The park is currently fit for purpose. Narrow pavement along a busy road. Road crossing required. Amenity grassland has some slopes and holds water.</t>
  </si>
  <si>
    <t xml:space="preserve">Explore extending path links to the wider area. Formal road crossing. Potential to add food growing, further tree planting, or biodiversity features. </t>
  </si>
  <si>
    <t>Torphichen</t>
  </si>
  <si>
    <t>Broompark</t>
  </si>
  <si>
    <t>Large semi natural greenspace (called the craigs) used predominantly by the scouts. The area is not accessible from the adjacent residential streets. 
- entrance arches at eastern end with small complex of teaching and storage buildings
- mostly semi natural mature mixed woodland with informal parking areas and blae</t>
  </si>
  <si>
    <t xml:space="preserve">There are no aparent problems on site, however acess to the site is not apparent. </t>
  </si>
  <si>
    <t>Explore the opportunity to create informal circular path routes around the semi-natural space, in consultation with the village community. Opportunity to create a community woodland, with formal entrances, signage and seating. Enhance wildlife / educational value of space with interpretation and biodiversity / habitat enhancements.</t>
  </si>
  <si>
    <t>Torphichen Park</t>
  </si>
  <si>
    <t>Large open recreational area with football pitch, Play Area, fitness area, and MUGA. Adjacent to Community Centre. Surrounded on all sides by residential properties and roads.</t>
  </si>
  <si>
    <t xml:space="preserve">The open space is currently fit for purpose and provides a wide range of recreation, sport and play opportunities. </t>
  </si>
  <si>
    <t xml:space="preserve">Diversify the landscape character / biodiversity of the site through colourful tree and shrub planting, seating areas, community garden / growing space. </t>
  </si>
  <si>
    <t>Uphall</t>
  </si>
  <si>
    <t>Uphall Community Woodland</t>
  </si>
  <si>
    <t>Large area of community woodland on the north west edge of Uphall.  The south and east edges form the urban fringe with Uphall and the north and west edges are continuous with surrounding agricultural land. A network of 1m wide Whindust paths throughout, connecting to Ecclesmachan Road and Fearnlea Road.</t>
  </si>
  <si>
    <t xml:space="preserve">The tracks are narrow and the surface worn in places. The vegetation is overgrown and views through along the paths are limited. Some damage to the wooden gates. </t>
  </si>
  <si>
    <t>Provide maps / interpretation at main entrances and junctions regarding history, path network, links to wider path network and ecology. Ongoing maintenance of paths and gates. Introduce sculptural and play elements to add features of interest and encourage exploration of the wider site.</t>
  </si>
  <si>
    <t>Glebe Park</t>
  </si>
  <si>
    <t xml:space="preserve">Neighbourhood Park in a largely residential setting with an old church and church yard behind an attractive stove wall along the northern edge of this space. Also some historic entrance features. Adjacent to a busy main road.  </t>
  </si>
  <si>
    <t xml:space="preserve">Adjacent to a busy main road.  The park is currently fit for purpose and provides a range of play and informal recreation opportunities. Some paths are weedy at the edges. </t>
  </si>
  <si>
    <t>Relocate stricker goal. Additional features in remaining amenity grassland.</t>
  </si>
  <si>
    <t>Millbank Place East</t>
  </si>
  <si>
    <t xml:space="preserve">Small local park between houses and the Brox Burn. 2019 upgrade: new tarmac path, refurbished playpark, small goal, bulb-planting, signage. Fruit trees planted by Broxburn CC. Planters by also installed by the Community Council. There are areas of wildflower planting and seating. </t>
  </si>
  <si>
    <t>The park is currently fit for purpose, and is an attractive community resource. Planters are maintained by Broxburn/Uphall Growers.</t>
  </si>
  <si>
    <t xml:space="preserve">Ongoing maintenance and management to ensure the park is kept at a good quality standard. </t>
  </si>
  <si>
    <t xml:space="preserve">Burn Edge Park </t>
  </si>
  <si>
    <t xml:space="preserve">Strip of woodland and grassed open space to the south of the Brox Burn, comprising: a surfaced path connecting to the wider path network, tracks through the open space, benches, signage and a picnic area. </t>
  </si>
  <si>
    <t xml:space="preserve">The tracks are narrow and the surface worn in places. The vegetation is overgrown and views through along the paths are limited. </t>
  </si>
  <si>
    <t xml:space="preserve">Ongoing woodland management to cut back vegetation from the paths to open up sightlines. Provide lighting along main path. Provision of more incidental play opportunities along the route and connecting to adjacent open spaces. Resurface the paths and open up views across the burn and into the open spaces. </t>
  </si>
  <si>
    <t>Marrfield Park</t>
  </si>
  <si>
    <t>Uphall Station</t>
  </si>
  <si>
    <t>Football pitch, play area, football pavilion, connected to a path network. Surrounded on 3 sides with back garden fences. Provides a path connection to the train station.</t>
  </si>
  <si>
    <t>The park is currently fit for purpose, but contains few landscape features.</t>
  </si>
  <si>
    <t>The open space is currently fit for purpose, but there is need for maintenance to address weedy paths. Diversify the landscape through the planting of colourful shrubs and bulbs. Explore opening up links to housing development to the South.</t>
  </si>
  <si>
    <t>Burngrange East Park</t>
  </si>
  <si>
    <t>West Calder</t>
  </si>
  <si>
    <t>Neighbourhood park with a Play Area, MUGA, fitness equipment and grass pitch to rear of Community Centre. Area of marshy grassland with boardwalk and bridges.</t>
  </si>
  <si>
    <t>Overall the park is fit for purpose and provides a range of recreation, play and sports facilities. Some unattractive scrub areas around MUGA and Play Area.</t>
  </si>
  <si>
    <t xml:space="preserve">Develop marshland/pond area to enhance its biodiversity value. Ongoing maintenance to ensure the park remains fit for purpose.  </t>
  </si>
  <si>
    <t>Burngrange West Park</t>
  </si>
  <si>
    <t xml:space="preserve">Small park adjacent to cemetery and housing.  Small area of scrub woodland at the southern end and tree planting along the NW boundary.  The ground besides the play area is overgrown and inaccessible. There are circular shrub / tree planting beds and areas of mown grass, enclosed by hedges. </t>
  </si>
  <si>
    <t xml:space="preserve">The ground besides the play area is overgrown and inaccessible. The shrub / tree planting beds are overgrown and give the park an untidy character. There are few facilities, apart from the play area, which is limited in play value. </t>
  </si>
  <si>
    <t>Redesign the park to provide a circular path network with a seating area. Drain grassland / fence off / change the use. There may be opportunity for a community garden / growing space. Formalise access at the north west corner.</t>
  </si>
  <si>
    <t>Westfield</t>
  </si>
  <si>
    <t>Westfield Paper Mill Former Railway Line. Also Barbauchlaw Burn and Logie Water LBS</t>
  </si>
  <si>
    <t>Former Railway Line</t>
  </si>
  <si>
    <t xml:space="preserve">Linear strip of woodland running along the length of Barbauchlaw Burn. The area to the south is open and has informal paths from Millburn Road. </t>
  </si>
  <si>
    <t xml:space="preserve">The open space does not appear to be well used and is largely inaccessible. There are tracks, so some informal use is made of the area closest to the village by local people. The paths are overgrown. </t>
  </si>
  <si>
    <t xml:space="preserve">Safeguard the semi-natural open space and design into the masterplan for the future adjacent development site. Ensure green infrastructure links are designed, with well surfaced paths, signage and play trails, linking existing greenspaces in the village. </t>
  </si>
  <si>
    <t>Whitburn</t>
  </si>
  <si>
    <t>Whitburn Mains Woodland/Blaeberry Community Woodland</t>
  </si>
  <si>
    <t>Woodlands Trust</t>
  </si>
  <si>
    <t xml:space="preserve">Large informal urban fringe park 'Blaeberry Woodland' created by deciduous woodland planted amongst scrub and rough grassland. Space between Whitburn and East Whitburn bordered to east by housing and to west by housing. Has a core path through it and it's used by people for recreation. Blaeberry Trim Trail marked on a map at the northern entrance. </t>
  </si>
  <si>
    <t>Surveillance/ security could become an issue with risk to footpath users at night or anti-social behaviour. Lack of signage/ interpretation at the southern entrance.</t>
  </si>
  <si>
    <t>Introduce signage indicating links to footpath networks including town walk. Introduce seating/ picnic areas in small clearings along main path. Access improvements along the woodland strips. Provide better access connections and entrances, interpretation and signage.</t>
  </si>
  <si>
    <t>White Burn Green Corridor</t>
  </si>
  <si>
    <t xml:space="preserve">Linear green space along south bank of the Cultrig Burn overlooked by housing on south side. Footpath of good quality tarmac along edge of residential area well lit and well linked to surrounding green spaces. Mature deciduous tree planting throughout the area and mown grassed open areas. New tree planting. </t>
  </si>
  <si>
    <t xml:space="preserve">The site is currently fit for purpose and reasonably well maintained. No seating and only dog litter bins provided. The paths are weedy in places. </t>
  </si>
  <si>
    <t xml:space="preserve">Provide landscaped seating areas and bins along the path route. </t>
  </si>
  <si>
    <t>Polkemmet Country Park</t>
  </si>
  <si>
    <t>The park includes: visitor centre, play area, golf course, walks around the woodlands and grounds. It is the venue for the Scottish Owl Centre in the walled garden, adjacent to the visitor centre. The upgraded visitor facilities and play facilities combine to create a 'honey pot' of facilities set in an attractive wooded parkland landscape.</t>
  </si>
  <si>
    <t>Hunter Grove Park</t>
  </si>
  <si>
    <t xml:space="preserve">Large linear site stretching along the southern edge of Taylor Road estate at the South West Corner of Whitburn.  The site consists of long open space with a play area, mown grass areas and shelter belt around Burnhouse industrial estate to south west. There is a path route providing connections to the open spaces in the wider area. </t>
  </si>
  <si>
    <t>Site is currently well connected, and contains a variety of planting but lacks sheltered seating areas for older people and dog walkers.  Consider providing a seating area, flowering shrubs and bulbs to add variety and interest.
- Remove post and wine fencing from the</t>
  </si>
  <si>
    <t>Canal Wood LBS</t>
  </si>
  <si>
    <t>Winchburgh</t>
  </si>
  <si>
    <t>Linear strip of mixed woodland (23ha) with Union Canal running through it. Joins Auldacathie Park to Daisy Park and informal connections to path connections throughout the wider area. Comes right into Winchburgh along the canal. Core path running along length of it.</t>
  </si>
  <si>
    <t xml:space="preserve">The path route along the canal is currently fit for purpose and well maintained. Other parts of the site are inaccessible. </t>
  </si>
  <si>
    <t xml:space="preserve">Maintain and strengthen the current path links to Auldcathie Park and the wider countryside to create circular walks through the woodlands and connecting to the canal path. </t>
  </si>
  <si>
    <t>Millgate Park</t>
  </si>
  <si>
    <t>Neighbourhood Park surrounded by residential street. There is a Play Area which had previously been removed was reinstated with path network in 2017 to improved provision for new Winchburgh CDA residents. The fenced play area is located in a mown grassed area with mature trees, and surrounded on all sides by houses.</t>
  </si>
  <si>
    <t>Provide additional seating.</t>
  </si>
  <si>
    <t>Auldcathie Park (private)</t>
  </si>
  <si>
    <t>The new Auldcathie District Park stretches over 85 acres to the west of Winchburgh. It links directly to the Union Canal to the north and the Old Drovers Path to the south past the new schools. A landscape which has 31,000 newly planted trees, 2.5km of running, walking and fitness loops, coffee shop, community building, community garden, a new biking track and large play areas for all ages play areas from toddlers to teens.</t>
  </si>
  <si>
    <t xml:space="preserve">The park has been recently designed and built and is fit for purpose. </t>
  </si>
  <si>
    <t>Hawkhill Wood</t>
  </si>
  <si>
    <t>Winchburgh Developments / Private</t>
  </si>
  <si>
    <t>Ancient Woodland, scrub and grassland. Most of the site is to be included within boundary of the new Hawkhill Neighbourhood Park.</t>
  </si>
  <si>
    <t xml:space="preserve">Woodland management as part of the new Hawkhill Neighbourhood Park. Ensure that habitats are protected and path access is well designed to provide access to the woodland, with well designed accessible entrance points. </t>
  </si>
  <si>
    <t>Meadowhead Crescent</t>
  </si>
  <si>
    <t>Addiewell</t>
  </si>
  <si>
    <t>Small Local Park surrounded by housing. Access by various lanes between houses. Perimeter fence and tarmac path. One central tarmac path and one paving slabs. Good Play Area and Goals/Basketball. Large planters throughout.</t>
  </si>
  <si>
    <t>Planters are in poor condition and no community maintenance, largely failed. Slab footpath inappropriate as no intricate maintenance available to cut around slabs. Noise disturbance as play close to housing</t>
  </si>
  <si>
    <t>Reconstruct planters if volunteer effort available. Improve drainage to enlarge kickabout area. Surface MUGA i.e. replace poorly draining grass.</t>
  </si>
  <si>
    <t>Watson Park</t>
  </si>
  <si>
    <t>Neighbourhood Park with full size pitch, ball court, bike track, Play Area, and hardstanding with graphics. Large parking area with adjacent commercial gym, war memorial, and bowling club.</t>
  </si>
  <si>
    <t>Poor condition of car park. Bike Track not maintained. MUGA in poor condition, with decommissioned lighting.</t>
  </si>
  <si>
    <t>Significant investment into upgrading car park to hardstanding. Repair and replace boundary features including areas with broken and removed fencing. Reinstate lighting with tier or community centre control. Refurbish Bike Track.</t>
  </si>
  <si>
    <t>Avondale Park</t>
  </si>
  <si>
    <t>One large and two small (7s/9s) football pitches. One with permanent goals. Small Play Area and single goal. Attractive views south over Black Moss. Footpath links to Core Path. Large informal car park.</t>
  </si>
  <si>
    <t>Damaged post and wire fences. Poor quality car park around perimeter. Anti-social behaviour related to nearby school.</t>
  </si>
  <si>
    <t>Formalise car park. Remove obsolete post and wire fencing, replanting damaged hedges. Build robust seating and natural play for commuting school children.</t>
  </si>
  <si>
    <t>Balbardie Park of Peace</t>
  </si>
  <si>
    <t>Refer to the WLC Database for details</t>
  </si>
  <si>
    <t>Kirkton Park</t>
  </si>
  <si>
    <t>Historic park including Play Area, fitness equipment, tennis courts (active club), bowling green, decorative trees/shrubs and outdoor stage. The park sits on a hill and afford good views.</t>
  </si>
  <si>
    <t>Lack of seating due to anti-social behaviour connected to adjacent school. No dedicated car park. Bowling green has no active club. Fitness equipment is poorly positioned under mature trees.</t>
  </si>
  <si>
    <t>Reduce grass cutting to enhance biodiversity. Replace outdoor gym equipment in more appropriate location. Woodland management to create more light and remove hidden area collecting litter/fly tipping.</t>
  </si>
  <si>
    <t>Burghmuir Park</t>
  </si>
  <si>
    <t>Grass football pitch and Play Area adjacent to nursery and residential areas.</t>
  </si>
  <si>
    <t>Park historically used as a motorised vehicle shortcut. Significant stone retaining wall on boundary that has no inspection maintenance.</t>
  </si>
  <si>
    <t>Replace failing grass mounds at Play Area. Add additional play features and goals including focus on nursery age children to support public nursery. Inspect and repair boundary features.</t>
  </si>
  <si>
    <t>Windyknowe Park</t>
  </si>
  <si>
    <t>Small Local Park with Goals/Basketball and Play Area. Adjacent to school. Grass area not large enough for organised football.</t>
  </si>
  <si>
    <t>Close to main road. Patchy hedge line/scrub. Unsightly fences.</t>
  </si>
  <si>
    <t>Improve and enhance hedge and tree planting to obscure road and unsightly fencing. Repair grass surfaces (holes, some dead areas) or replace with MUGA.</t>
  </si>
  <si>
    <t>Robertson Avenue Local Park</t>
  </si>
  <si>
    <t>Small Local Park on urban fringe, links into Little Boghead Nature Site. Two small goals on eastern portion and electric substation in western portion. No other features.</t>
  </si>
  <si>
    <t>Lack of features. Exposed. Open to vehicles. Concern from local residents regarding balls straying into gardens.</t>
  </si>
  <si>
    <t>Inspect and repair boundary features. Add additional play equipment, trim trail or natural play items either inside park or in wider nature site..</t>
  </si>
  <si>
    <t>King George V Park</t>
  </si>
  <si>
    <t>Small park  surrounded and overlooked by houses on all sides. Includes Play Area, Kick Pitch, and decorative tree and seating area. The site also has a rain garden and long grass areas.</t>
  </si>
  <si>
    <t>Some boundary residential fencing is in poor condition. Goal surfacing showing damage. Historic of vandalism to park features, predominately signage/trees/seating.</t>
  </si>
  <si>
    <t>Re-establish a wild flower area. Upgrade Kick Pitch surface to all weather.</t>
  </si>
  <si>
    <t>Blackridge (Bedlormie) Park</t>
  </si>
  <si>
    <t>Large Play Area and Striker goal. Adjacent to main road and housing. Links into an old overgrown bike track, board walk area, and NCR 75.</t>
  </si>
  <si>
    <t>Drainage of amenity grassland poor, can impact Play Area. Retaining wall related to a commercial property on northern boundary is in very poor condition creating a safety risk for park users.</t>
  </si>
  <si>
    <t>Additional drainage to amenity grassland. Repair and upgrade links to NCR75. Enhance bike track and boardwalks as biodiversity area.</t>
  </si>
  <si>
    <t>Westrigg Park</t>
  </si>
  <si>
    <t>Full-sized football pitch occupies the main body of park. There is a good sized well maintained Play Area. Adjacent to road and farmer's fields.</t>
  </si>
  <si>
    <t>Condition of boundary fencing is poor. Drainage has been enhanced, but remains a concern under heavy rainfall i.e. impacting organised football.</t>
  </si>
  <si>
    <t>Inspect and repair all boundary features. Cleanup adjacent woodland to remove historic litter buildup.</t>
  </si>
  <si>
    <t>Hillside Drive Grass</t>
  </si>
  <si>
    <t>Smal Local Park on steep slope on northern outskirts.</t>
  </si>
  <si>
    <t>Exposure to wind. Hidden entrances. No parking nearby. Residential fences in poor condition, with related dog foul issues.</t>
  </si>
  <si>
    <t>Plant hedge to obscure garden fences. Plant shelter belt.</t>
  </si>
  <si>
    <t>Bridgend South Park</t>
  </si>
  <si>
    <t>Full size football pitch formalised with drainage in 2017. Private ownership. Pump track and seating are only features. Significant drainage issues associated with historic mining remain.</t>
  </si>
  <si>
    <t>Works need to be confirmed with Roseberry estates. Drainage issues associated with historic mining remain. SUDS ponds constructed after failure of 2017 drainage system led to residential flooding.</t>
  </si>
  <si>
    <t>Plant vegetation or alter grass cutting regime to improve drainage. Exercise caution with any project as developer retains right to change boundary for housing development e.g. minor alterations to boundary in 2026.</t>
  </si>
  <si>
    <t>Bridgend Park</t>
  </si>
  <si>
    <t>Adjacent to community centre (including car park) and retail unit. The park includes Play Area, Striker Goal, and Youth Shelter. The park has significant seating including that associated with a 'stage' area i.e. gala day awards. MUGA (publicly accessible) adjacent to community centre.</t>
  </si>
  <si>
    <t>Some historic vandalism. Limited remaining space for further development. Historic public concerns around road safety at north west entrance.</t>
  </si>
  <si>
    <t>Link footpaths into neighbouring woodland, although external ownership. Extend fencing and include pedestrian gate at north west entrance. Thin out or cutback trees to reduce issues with bird foul, moss, and leaf litter.</t>
  </si>
  <si>
    <t>Holmes Park</t>
  </si>
  <si>
    <t>Grass pitch and ply area surrounded by shelter belt and burn. Small car park.</t>
  </si>
  <si>
    <t>Historic flooding and water safety concerns. Some tree planting failures and broken stakes etc.</t>
  </si>
  <si>
    <t>Improve quality of water habitat and features. Repair and improve car park area and adjacent hardstanding vacated by pavilion. Remove small woodland fencing.</t>
  </si>
  <si>
    <t>Wyndford Avenue</t>
  </si>
  <si>
    <t>Designated as local park in 2021 with introduction of formal footpaths, tree planting, seating, and kick pitch. Raingarden to the south with small mature woodland to north.</t>
  </si>
  <si>
    <t>Exposed to wind. Directly adjacent to road i.e. road safety concerns related to kick pitch.</t>
  </si>
  <si>
    <t>Enhance general amenity value, add natural play elements to compliment lick pitch. Manage woodland for biodiversity and access.</t>
  </si>
  <si>
    <t>Park View Square</t>
  </si>
  <si>
    <t>Play area, benches, bins, mature trees, shrubs, tarmac paths, grass mounds, and sculptures. A well maintained space close to residential and commercial property.</t>
  </si>
  <si>
    <t>Loose litter and some anti-social behaviour.</t>
  </si>
  <si>
    <t>Add additional fencing and gates to enclose area. Tree planting to reduce disturbance to adjacent residential property.</t>
  </si>
  <si>
    <t>Station Road Park</t>
  </si>
  <si>
    <t>A medium sized park with  multiple football pitches and associated pavilion. Some tree planting, benches/bins, footpaths and picnic tables. The park is separated from the town by a main road, but has a small car park.</t>
  </si>
  <si>
    <t>Limited recreational opportunities. Boundary features and pavilion in poor condition. Dog fouling issues.</t>
  </si>
  <si>
    <t>Increase variety of recreation to include play elements. Remove abandoned shipping containers, and refurbish the pavilion. Open up canopy over car park and repair car park area.</t>
  </si>
  <si>
    <t>Langton Gardens / Redcraig Open Space</t>
  </si>
  <si>
    <t>East Calder</t>
  </si>
  <si>
    <t>Large amenity grassland area with play area. Surrounded by residential property on all sides. Mostly uneven ground i.e. no flat open space.</t>
  </si>
  <si>
    <t>No distinct park boundary. Tired play area. Some tree planting failures and damaged stakes etc.</t>
  </si>
  <si>
    <t>Additional tree planting and boundary features to create character. Replace play area and seating area with larger play area. Improve drainage and some landscaping to create kickabout area. Improve burn habitat.</t>
  </si>
  <si>
    <t>Langton Park</t>
  </si>
  <si>
    <t>Large amenity grassland area with play area. Surrounded by residential property on all sides. Intersected by burn.</t>
  </si>
  <si>
    <t>Retaining wall around play area  and terrain restrict play area development. Play area in close proximity to residential property i.e. disturbance.</t>
  </si>
  <si>
    <t>Create boundary features to define park. Add additional recreation opportunities, potentially through the wider connected open spaces. Break up space with some semi-natural habitats/wild flowers.</t>
  </si>
  <si>
    <t>East Calder Park</t>
  </si>
  <si>
    <t>A large central park including a variety of recreational opportunities including full sized all weather football pitch, play area, youth shelter, and bike track. West boundary includes burn, and some small pockets of woodland.</t>
  </si>
  <si>
    <t>Football club finances may not sustain pitch maintenance. Additional grass pitches are not well drained. There is a lack of colour and character for such a large park.</t>
  </si>
  <si>
    <t>Create a more distinct boundary. Improve footpath link to most recent housing developments. Add skate park (historically removed 2025) and refurbish bike track. Improve burn habitat.</t>
  </si>
  <si>
    <t>Redmill Park</t>
  </si>
  <si>
    <t>Grass pitch and a kick pitch separated from Play Area by small car park and pavilion. Links into core path and adjacent greenspace. Inclusive and wheelchair accessible play area extension in 2020.</t>
  </si>
  <si>
    <t>Unsightly pavilion and boundary fence. Pavilion has been marketed for sale. Litter accumulation on fence line. Steep/dangerous main road entrance with no footpath i.e. separate pedestrian access.</t>
  </si>
  <si>
    <t>Additional planting to obscure road. Inspect and maintain all boundary features. Replace Kick Pitch goal surface. Grub up and seed failed shrub beds. Consider repurposing the main pitch if no local interest in football and pavilion sold.</t>
  </si>
  <si>
    <t>Caledonian Road</t>
  </si>
  <si>
    <t>A good sized Local Park with variety of play equipment and a kick pitch. Good links into Falla Hill. All marshy grassland including pitch area.</t>
  </si>
  <si>
    <t>Drainage issues throughout grassland including at south west entrance.</t>
  </si>
  <si>
    <t>Drain the Kick Pitch. Enhance marsh area for biodiversity and interpretation. Orientation signage to encourage users into wider path network.</t>
  </si>
  <si>
    <t>Fallas Park</t>
  </si>
  <si>
    <t>Site consists of grassed open space, with a football pitch. Also contains a MUGA, long grass, and shrub areas.</t>
  </si>
  <si>
    <t>Litter in shrubs and shelter belt. Unsightly football container. Wet underfoot.  Doesn't meet Neighbourhood Park guidance standard.</t>
  </si>
  <si>
    <t>Add features to meet Neighbourhood Park standard, including adding some colour and character. Ensure any projects consider proximity to school i.e. potential for anti-social behaviour including vandalism.</t>
  </si>
  <si>
    <t>Lanrigg Road Green</t>
  </si>
  <si>
    <t>Shelterbelts north and east. Medium sized play area with single access path. Busy road to south. All grassland marshy. Kick-pitch (full synthetic surface) built in 2020 alongside  footpath upgrades.</t>
  </si>
  <si>
    <t>All grassland marshy. Road in close proximity to Kick Pitch.</t>
  </si>
  <si>
    <t>Drain grassland. Upgrade fencing to create solid barrier to road.</t>
  </si>
  <si>
    <t>Greenrigg Park</t>
  </si>
  <si>
    <t>Football pitch, woodland, and scrub area on outskirts of residential area. Some parking, whin path network, and seating. Historic CSGNT project.</t>
  </si>
  <si>
    <t>No natural surveillance. No routine maintenance other than pitch grass cutting. ATV access and damage to footpaths. Footpaths and steps overgrown.</t>
  </si>
  <si>
    <t>Upgrade main footpath network including steps. Replace some scrub areas with wildflowers.</t>
  </si>
  <si>
    <t>Kirknewton Park</t>
  </si>
  <si>
    <t>Only park in Kirknewton. Large space including football pitch with associated pavilion, play area, kick pitch and outdoor gym equipment. Active involvement of local community trust. Woodland to the south.</t>
  </si>
  <si>
    <t>Poor vehicle access for construction. Unsightly youth shelter and shipping container.</t>
  </si>
  <si>
    <t>Improve access and recreational opportunities associated with woodland. Replace kick pitch with formal MUGA.</t>
  </si>
  <si>
    <t>Listloaning Playing Field</t>
  </si>
  <si>
    <t>Two grass football pitches, pavilion, and a MUGA adjacent to Linlithgow Bridge Primary School. Some steep grassland slopes. Small burn along north west perimeter. High footfall in relation to school and retail commute.</t>
  </si>
  <si>
    <t>Visibility of entrances. Unattractive pavilion with history of graffiti.</t>
  </si>
  <si>
    <t>Planting to better define the park. Enhance burn for biodiversity. Link into Doomsdale site.</t>
  </si>
  <si>
    <t>Springfield Park</t>
  </si>
  <si>
    <t>WLC/Private</t>
  </si>
  <si>
    <t>Surrounded by residential property and school. Large areas of amenity grassland on slopes. Small burn. Serves significant surrounding developments i.e. no onsite provision in recent decades. Part maintained and owned by housing developer.</t>
  </si>
  <si>
    <t>Entrances largely hidden in residential area. No dedicated parking. Some shrub beds abandoned. Hedges to east of Play Area in poor condition.</t>
  </si>
  <si>
    <t>Consider landscaping to create a small kick-about area. Enhance burn and surrounding area for biodiversity. Formalise entrances.</t>
  </si>
  <si>
    <t>Springfield Road Green</t>
  </si>
  <si>
    <t>Between residential and rail line. Amenity grassland, Play Area, and Kick Pitch. Informal links to desire line, woodland walk east between rail line and residential.</t>
  </si>
  <si>
    <t>Clear view of railway. Historic flooding of Play Area entrance. Unsightly manholes at north east entrance.</t>
  </si>
  <si>
    <t>Planting to block views of railway embankment, and residential. Repair tarmac footpaths.</t>
  </si>
  <si>
    <t>Linlithgow Loch and Park</t>
  </si>
  <si>
    <t>Majority owned and maintained by Historic Environment Scotland. Attractive loch and palace grounds serves both locals and international tourists. Palace and fishery operate as visitor attractions. The council maintain only the Water Yett,  St Ninians, and The Vennel areas.</t>
  </si>
  <si>
    <t>Significant footfall exceeds play area capacity and car parking. High volume loose litter generated. Water quality concerns. Play Area is small in context of District Park. Previous intent to extend denied by Cllr due to potential heath centre extension in circa. 2018.</t>
  </si>
  <si>
    <t>West shore is eroding into loch, associated footpath that complete loop around loch will be lost in 10-20 years. Compulsory purchase to prevent loss failed circa. 2021. Revisit if tenant farmer terminates lease.</t>
  </si>
  <si>
    <t>Bellsquarry Recreation Ground</t>
  </si>
  <si>
    <t>Small park with football pitch and play area. Some small woodlands on boundary.</t>
  </si>
  <si>
    <t>Play area in closed proximity to residential property. Historic noise complaints.</t>
  </si>
  <si>
    <t>Increase recreational opportunities. Planting to separate pitch and play areas. Improve pitch drainage. Manage shelter belt.</t>
  </si>
  <si>
    <t>Quarry (Froggy) Park</t>
  </si>
  <si>
    <t>Old quarry developed into ponds and surrounding grassland areas and planting. No formal play or sports features other than old bike track. Limited path infrastructure  and seating.</t>
  </si>
  <si>
    <t>Litter in pond. Some historic fly tipping and fire starting.</t>
  </si>
  <si>
    <t>improve pond for biodiversity including interpretation. Add safe viewing platform. Potential for natural play features and improved woodland management.</t>
  </si>
  <si>
    <t>Letham Park (Craigshill)</t>
  </si>
  <si>
    <t>Medium sized park. Includes football pitch, grass meadow, play area, small woodland are, and limited footpath network. Adjacent to SUDS pond and community woodland (Woodland Trust).</t>
  </si>
  <si>
    <t>High levels of vandalism including fire starting and damage to seating areas.</t>
  </si>
  <si>
    <t>Enhance biodiversity including potential loss of pitch (no formal football at 2026). Improve links to adjacent pond and woodland including biodiversity enhancements.</t>
  </si>
  <si>
    <t>Edmonton Green</t>
  </si>
  <si>
    <t>Medium sized park overlooked by residential property. Kick pitch, play area, and footpath network with lighting. Open space affords views of Pentland Hills.</t>
  </si>
  <si>
    <t>Some damaged trees. Uneven ground and poor drainage.</t>
  </si>
  <si>
    <t>Upgrade kick pitch to all weather MUGA. Bulb planting to improve amenity value.</t>
  </si>
  <si>
    <t>Lanthorn (South)</t>
  </si>
  <si>
    <t>Large park adjacent to community centre and significant residential property. A wide variety of recreational opportunities and some semi-natural habitats. Historic features developed by lottery project are largely lost e.g. timber play equipment, boardwalk, and pond viewing platform.</t>
  </si>
  <si>
    <t>Rats associated with burn. Bridge condition. Vegetation encroaching burn and pond.</t>
  </si>
  <si>
    <t>Enhance watercourse habitat and access. Remove obsolete fencing throughout. Open small woodland areas to discourage fly tipping and anti-social behaviour.</t>
  </si>
  <si>
    <t>Central Recreation Area / Deans Park</t>
  </si>
  <si>
    <t>Medium sized park including pitch and play areas with some limited tree planting and footpath network.</t>
  </si>
  <si>
    <t>Poor pitch drainage and some historic fire starting.</t>
  </si>
  <si>
    <t xml:space="preserve">Enhance drainage and biodiversity. </t>
  </si>
  <si>
    <t>Eliburn Park</t>
  </si>
  <si>
    <t>Large District Park with significant recreational opportunities and parking. Formal pitches and associated pavilion, large play area, reservoir, and large woodland area. Footpath network throughout.</t>
  </si>
  <si>
    <t>Play area parking interfering with residential parking. Poor drainage to kick pitch area and some footpaths. Litter in watercourses. Public toilet removed circa. 2024.</t>
  </si>
  <si>
    <t>Add toilet to encourage longer visits. Replace kick pitch with all-weather MUGA. Increase volume of inclusive and wheelchair accessible play equipment. Create large areas of wildflower planting. Improve SUDS pond, and burn adjacent to play area for biodiversity.</t>
  </si>
  <si>
    <t>Mosswood Playing Fields</t>
  </si>
  <si>
    <t>Medium sized park adjacent to community centres. The space is dominated by two football pitches. There is a play area to the west and a MUGA to the east. Small skate park adjacent to play areas and 'Vennie' community building. Mosswood Community Centre to the east includes some inclusive play equipment.</t>
  </si>
  <si>
    <t>MUGA proximity to residential property generates anti-social complaints. Unsightly area where play area historically removed. Pitch fencing n poor condition.</t>
  </si>
  <si>
    <t>Landscape the old play area site for biodiversity and amenity. Improve woodland access and biodiversity.</t>
  </si>
  <si>
    <t>Almondvale Park</t>
  </si>
  <si>
    <t>Large destination park in central Livingston. Intersected by the River Almond. Includes large skate park, play area, and public art features. Significant path network along River Almond and throughout park including links to retail centre and Civic Centre. Path network includes decorative seating and viewing platforms.</t>
  </si>
  <si>
    <t>Vegetation encroaching on river and obscures view. Play area is limited in context of a District Park. Large areas of poorly drained amenity grassland with no obvious biodiversity value or recreation utilisation. Significant historic vandalism associated with play area and skate park.</t>
  </si>
  <si>
    <t>Manage grassland and river habitats for biodiversity and amenity. Relocate and expand play area to create destination play area with high inclusive value. Introduce natural play and sports features adjacent to skate park. Enlarge skate park car park.</t>
  </si>
  <si>
    <t>Almond Park</t>
  </si>
  <si>
    <t>District Park on the north bank of the River Almond adjacent to Almondvale Park. Includes play area, and boardwalk and interpretation associated with river. Hosts annual 'Spark' event as of 2026. Some small pockets of woodland.</t>
  </si>
  <si>
    <t>Poor drainage of amenity grassland. Ageing play area. Historic boardwalks and bridge features in poor condition.</t>
  </si>
  <si>
    <t>Restore historic features added with grant funding. Manage woodlands to improve access and biodiversity while discouraging anti-social behaviour. Consider planting to enhance character, colour, and food growing.</t>
  </si>
  <si>
    <t>Sutherland Way Park</t>
  </si>
  <si>
    <t>A small urban park adjacent to residential property and main road. The park includes play area, MUGA, and some decorative tree planting. Shelter belts and grass swales present to shield park from road and mitigate fooding. Small car park.</t>
  </si>
  <si>
    <t>Poor drainage to amenity grassland. Dog fouling of MUGA. Steps to roadway in poor condition. MUGA is ageing and would benefit from complete rebuild.</t>
  </si>
  <si>
    <t>Manage shelter belt to increase light and reduce leaf litter associated with play areas an MUGA. Upgrade footpath network including to roadway and associated bus stop.</t>
  </si>
  <si>
    <t>Fells Rigg Green</t>
  </si>
  <si>
    <t>Small urban park surrounded by residential property with few recreation features and no forma sports or play features. Historic investment has focused on biodiversity and flood mitigation.</t>
  </si>
  <si>
    <t>No significant level surface for recreation. Adjacent residential fencing in poor condition. Some historic fire-starting and vandalism to signage.</t>
  </si>
  <si>
    <t>Further develop for biodiversity including wildflowers.</t>
  </si>
  <si>
    <t>Sommers Park</t>
  </si>
  <si>
    <t>A  largely featureless park. No formal sports or play features. Includes limited footpath network, woodland and a 'sundial' feature.</t>
  </si>
  <si>
    <t>Historic woodland management has not been sustained. No car park. Largely hidden entrances. Walls in poor condition.</t>
  </si>
  <si>
    <t>Improve woodland for access and biodiversity. Survey and repair historic boundary features. Enhance seating and biodiversity of central area.</t>
  </si>
  <si>
    <t>Philpstoun Playing Field</t>
  </si>
  <si>
    <t>Large Local Park with a variety of features for all ages. Adjacent to agricultural fields and rail line. The site consists of MUGA, fitness equipment, and a large Play Area, with amenity grassland. Some historic features.</t>
  </si>
  <si>
    <t>Some damage to tarmac paths and brick edging.</t>
  </si>
  <si>
    <t>Could add quiet seating area for older people away from Play Area. Paint youth shelter. Repair tarmac paths.</t>
  </si>
  <si>
    <t>Ennis Park</t>
  </si>
  <si>
    <t>Large area of amenity grassland between industrial estate and school. Adjacent to fenced Play Area. Primarily used as a cut through. No features other than limited path network.</t>
  </si>
  <si>
    <t>Litter in woodland parcels. Fire lighting.</t>
  </si>
  <si>
    <t>Additional screening of industrial and residential areas. Formalise path through shelter belt. Develop grassland area if not required for events.</t>
  </si>
  <si>
    <t>Limefield Park (Polbeth)</t>
  </si>
  <si>
    <t>Large Neighbourhood Park. The site was merged with Former Limefields Tennis Court site in 2018. Forms part of a larger green network along water, which contains Historic waterfall.</t>
  </si>
  <si>
    <t>Only one river crossing. Little park development south of river. Water damage to main footpaths. No teenage features. Fire lighting consistent problem. On15/06/2004, south side of park scored 37.</t>
  </si>
  <si>
    <t>Uneven amenity grassland could be developed. Improve access to waterfall and riverside. Develop old tennis courts and adjacent amenity grassland. Upgrade paths including new path to play area (wet). Develop entrances. Orientation panel</t>
  </si>
  <si>
    <t>Letham Park (Pumpherston)</t>
  </si>
  <si>
    <t>An area of amenity grassland with perimeter woodland. Few formal park features. Raingarden to mitigate flooding.</t>
  </si>
  <si>
    <t>Historic fly tipping. Poor drainage.</t>
  </si>
  <si>
    <t>Improve access from main entrance points. Improve semi-natural habitats including woodland and raingarden. Reduce grass cutting.</t>
  </si>
  <si>
    <t>Fraser Park (Drumshoreland)</t>
  </si>
  <si>
    <t>A large park adjacent to school and community football ground. Includes one pitch, small play area, outdoor gym, and a pump track.</t>
  </si>
  <si>
    <t>Pump track showing signs of erosion. Play equipment limited.</t>
  </si>
  <si>
    <t>Upgrade play area to serve adjacent school age children. Improve biodiversity of SUDS pond which may provide newt habitat.</t>
  </si>
  <si>
    <t>Foulshiels</t>
  </si>
  <si>
    <t>Extensive entrance planting. The site is surrounded on two sides by residential houses. The main feature of the site is the Play Area. Some fitness equipment. The areas to the north should perhaps be excluded as there are no features.</t>
  </si>
  <si>
    <t>The area north of the Play Area has no recreation value and is attracting antisocial behaviour. Likely used as informal car park.</t>
  </si>
  <si>
    <t>Formalise car park, potential for food growing, restrict irresponsible vehicle access.</t>
  </si>
  <si>
    <t>King George V Playing Fields</t>
  </si>
  <si>
    <t>Medium sized park in wet Uphall. Contained play area, two pitches, kick pitch, and some limited footpaths and tree planting. Directly adjacent to community centre and public memorial garden.</t>
  </si>
  <si>
    <t xml:space="preserve">Unattractive road safety fencing. Play area largely for younger children. Poor condition container and residential garden walls. </t>
  </si>
  <si>
    <t>Repurpose uneven grassland for biodiversity. Repair and replace boundary features for amenity.</t>
  </si>
  <si>
    <t>Parkhead Recreational Ground</t>
  </si>
  <si>
    <t>Single grass pitch adjacent to MUGA and skate park. Primary users are pupils from two adjacent schools. Some semi-natural grass, non traditional play features, and decorative seating.</t>
  </si>
  <si>
    <t>Vegetation encroaching on natural play features. Litter generated by school children. MUGA showing signs of age and may require resurface.</t>
  </si>
  <si>
    <t>Reinstate 'wee forest' feature. Enhance semi-natural grassland with wildflowers. Improve access and biodiversity of small woodland areas.</t>
  </si>
  <si>
    <t>King George V Playing Field</t>
  </si>
  <si>
    <t>Four grass pitches, Play Area, skate park, tennis courts, trim trail, pavilion, and large car park. Gala day park, and has fenced area for caravans. Shelter belts screen road and industrial site. Areas of marshy grassland.</t>
  </si>
  <si>
    <t>Structural stability of the wall is poor in places. Damaged sign post and melted bin at Play Area. So</t>
  </si>
  <si>
    <t>Replant the gaps along the hedgerows. Enhance marshy grassland for biodiversity. Remove post and wire fenced where obsolete. Additional planting to screen road and shipping containers.</t>
  </si>
  <si>
    <t>Blaeberryhill Park</t>
  </si>
  <si>
    <t>Large destination park adjacent to community centre. Significant features throughout including managed woodlands, two play areas, MUGA, war memorial, football pitches, and extensive footpath network. The community also maintain a community garden near the main car park.</t>
  </si>
  <si>
    <t>Anti-social behaviour and noise disturbance associated with some seating areas near residential property. Historic entrance signage in poor condition. Perimeter trees encroaching on residential gardens.</t>
  </si>
  <si>
    <t>Repurpose old blaes pitch area. Enhance woodland access and biodiversity, and biodiversity associated with watercourses.</t>
  </si>
  <si>
    <t>Niddry (Craigton) Park</t>
  </si>
  <si>
    <t>The council lease the park from private landowner. The park contains a pitch, play area, skate park, youth shelter, and MUGA. The park is adjacent to an active community centre.</t>
  </si>
  <si>
    <t>Pitch is uneven. MUGA is ageing.</t>
  </si>
  <si>
    <t>Upgrade pitch surface and drainage.</t>
  </si>
  <si>
    <r>
      <rPr>
        <b/>
        <sz val="12"/>
        <rFont val="Aptos Narrow"/>
        <family val="2"/>
        <scheme val="minor"/>
      </rPr>
      <t>2027</t>
    </r>
    <r>
      <rPr>
        <sz val="11"/>
        <color theme="1"/>
        <rFont val="Aptos Narrow"/>
        <family val="2"/>
        <scheme val="minor"/>
      </rPr>
      <t xml:space="preserve"> </t>
    </r>
    <r>
      <rPr>
        <b/>
        <sz val="11"/>
        <color theme="1"/>
        <rFont val="Aptos Narrow"/>
        <family val="2"/>
        <scheme val="minor"/>
      </rPr>
      <t>Quality</t>
    </r>
    <r>
      <rPr>
        <sz val="11"/>
        <color theme="1"/>
        <rFont val="Aptos Narrow"/>
        <family val="2"/>
        <scheme val="minor"/>
      </rPr>
      <t xml:space="preserve"> Score</t>
    </r>
    <r>
      <rPr>
        <b/>
        <sz val="11"/>
        <rFont val="Aptos Narrow"/>
        <family val="2"/>
        <scheme val="minor"/>
      </rPr>
      <t xml:space="preserve"> </t>
    </r>
    <r>
      <rPr>
        <sz val="9"/>
        <rFont val="Arial"/>
        <family val="2"/>
      </rPr>
      <t>out of 60</t>
    </r>
  </si>
  <si>
    <t>Open Space Information</t>
  </si>
  <si>
    <t>1. Green Infrastructure</t>
  </si>
  <si>
    <t>2. Sucessful Places</t>
  </si>
  <si>
    <t>3. Health &amp; Wellbeing</t>
  </si>
  <si>
    <t>4. Equality</t>
  </si>
  <si>
    <t>5. Biodiversity</t>
  </si>
  <si>
    <t>6. Climate Change</t>
  </si>
  <si>
    <r>
      <t xml:space="preserve"> Overall</t>
    </r>
    <r>
      <rPr>
        <sz val="16"/>
        <color indexed="61"/>
        <rFont val="Calibri"/>
        <family val="2"/>
      </rPr>
      <t xml:space="preserve"> </t>
    </r>
    <r>
      <rPr>
        <b/>
        <sz val="16"/>
        <rFont val="Calibri"/>
        <family val="2"/>
      </rPr>
      <t>Score</t>
    </r>
    <r>
      <rPr>
        <sz val="14"/>
        <rFont val="Calibri"/>
        <family val="2"/>
      </rPr>
      <t xml:space="preserve"> (out of 60)</t>
    </r>
  </si>
  <si>
    <r>
      <t xml:space="preserve">Percentage </t>
    </r>
    <r>
      <rPr>
        <b/>
        <sz val="16"/>
        <rFont val="Calibri"/>
        <family val="2"/>
      </rPr>
      <t>Score</t>
    </r>
    <r>
      <rPr>
        <sz val="16"/>
        <rFont val="Calibri"/>
        <family val="2"/>
      </rPr>
      <t xml:space="preserve"> </t>
    </r>
    <r>
      <rPr>
        <sz val="14"/>
        <rFont val="Calibri"/>
        <family val="2"/>
      </rPr>
      <t>(%)</t>
    </r>
  </si>
  <si>
    <t>Audit Site Ref.</t>
  </si>
  <si>
    <t>Site Name</t>
  </si>
  <si>
    <t>Town</t>
  </si>
  <si>
    <t>Clear welcoming entrances / signage</t>
  </si>
  <si>
    <t>Paths for all users / no barriers</t>
  </si>
  <si>
    <t>Connected to surrounding streets</t>
  </si>
  <si>
    <t>Links to public transport / cycle routes</t>
  </si>
  <si>
    <t>Close to homes / schools / facilities</t>
  </si>
  <si>
    <r>
      <t xml:space="preserve"> </t>
    </r>
    <r>
      <rPr>
        <b/>
        <sz val="14"/>
        <color theme="3" tint="-0.249977111117893"/>
        <rFont val="Aptos Narrow"/>
        <family val="2"/>
        <scheme val="minor"/>
      </rPr>
      <t>Score</t>
    </r>
    <r>
      <rPr>
        <sz val="14"/>
        <color theme="3" tint="-0.249977111117893"/>
        <rFont val="Aptos Narrow"/>
        <family val="2"/>
        <scheme val="minor"/>
      </rPr>
      <t xml:space="preserve"> </t>
    </r>
    <r>
      <rPr>
        <sz val="14"/>
        <rFont val="Aptos Narrow"/>
        <family val="2"/>
        <scheme val="minor"/>
      </rPr>
      <t>(out of 10)</t>
    </r>
  </si>
  <si>
    <t>Strong sense of place</t>
  </si>
  <si>
    <t>Use of suitable materials for type of site</t>
  </si>
  <si>
    <t>No litter / graffiti / ASB / dog fouling</t>
  </si>
  <si>
    <t>Seating / shelters in good condition</t>
  </si>
  <si>
    <t>Appropriate management of vegetation</t>
  </si>
  <si>
    <r>
      <t xml:space="preserve"> Score </t>
    </r>
    <r>
      <rPr>
        <sz val="14"/>
        <rFont val="Calibri"/>
        <family val="2"/>
      </rPr>
      <t>(out of 10)</t>
    </r>
  </si>
  <si>
    <t xml:space="preserve">Variety of spaces (active / passive) </t>
  </si>
  <si>
    <t>Play / exercise opportunities</t>
  </si>
  <si>
    <t>Places to rest and relax</t>
  </si>
  <si>
    <t>Places to gather / socialise</t>
  </si>
  <si>
    <t>Food growing opportunities</t>
  </si>
  <si>
    <t>Overall good maintenance standard</t>
  </si>
  <si>
    <t>Local community support / ownership</t>
  </si>
  <si>
    <t>Equitable access to and around site</t>
  </si>
  <si>
    <t>Sense of safety / security</t>
  </si>
  <si>
    <t>Good natural surveillance</t>
  </si>
  <si>
    <t>Good variety of habitats / heights</t>
  </si>
  <si>
    <t>Ongoing positive habitat / species mgmt</t>
  </si>
  <si>
    <t>Good buffers / soft edges to habitats</t>
  </si>
  <si>
    <t>Connectivity to other greenspaces</t>
  </si>
  <si>
    <t xml:space="preserve">No invasive non-native species </t>
  </si>
  <si>
    <t>SUDs / rain gardens / bioswales / paths</t>
  </si>
  <si>
    <t>Areas of low/no maintenance or access</t>
  </si>
  <si>
    <t>Good tree canopy / species mix / height</t>
  </si>
  <si>
    <t>No soil compaction / erosion</t>
  </si>
  <si>
    <t>Renewable energies (solar, wind pumps)</t>
  </si>
  <si>
    <r>
      <t xml:space="preserve"> </t>
    </r>
    <r>
      <rPr>
        <b/>
        <sz val="14"/>
        <rFont val="Aptos Narrow"/>
        <family val="2"/>
        <scheme val="minor"/>
      </rPr>
      <t>Score</t>
    </r>
    <r>
      <rPr>
        <sz val="14"/>
        <rFont val="Aptos Narrow"/>
        <family val="2"/>
        <scheme val="minor"/>
      </rPr>
      <t xml:space="preserve"> </t>
    </r>
    <r>
      <rPr>
        <sz val="14"/>
        <rFont val="Calibri"/>
        <family val="2"/>
      </rPr>
      <t>(out of 10)</t>
    </r>
  </si>
  <si>
    <t>New site</t>
  </si>
  <si>
    <t>Breich Community Woodland</t>
  </si>
  <si>
    <t>Doomsdale Tip Woodland + Fields</t>
  </si>
  <si>
    <t>Almond Greenway 1</t>
  </si>
  <si>
    <t>Kilandean Burn West</t>
  </si>
  <si>
    <t>Bankton East and West Greenway</t>
  </si>
  <si>
    <t>Campbridge Park</t>
  </si>
  <si>
    <t>Westfield Paper Mill Former Railway Line</t>
  </si>
  <si>
    <t>Whitburn Mains Woodland</t>
  </si>
  <si>
    <t>White Burn Green Corridor South + North + Central</t>
  </si>
  <si>
    <t>Scoring</t>
  </si>
  <si>
    <t>Overall Score (out of 60), score of 32 is the Fit for Purpose Threshold</t>
  </si>
  <si>
    <t>32 - 40 = fair (+53%), 41 - 50 = good (+68%), 51 - 60 = excellent (+85)</t>
  </si>
  <si>
    <t>Target is good to excellent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</si>
</sst>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name val="Arial"/>
      <family val="2"/>
    </font>
    <font>
      <sz val="11"/>
      <color theme="1"/>
      <name val="Aptos Narrow"/>
      <family val="2"/>
      <scheme val="minor"/>
    </font>
    <font>
      <sz val="11"/>
      <color theme="1"/>
      <name val="Aptos Narrow"/>
      <family val="2"/>
      <scheme val="minor"/>
    </font>
    <font>
      <b/>
      <sz val="11"/>
      <color theme="1"/>
      <name val="Aptos Narrow"/>
      <family val="2"/>
      <scheme val="minor"/>
    </font>
    <font>
      <sz val="10"/>
      <name val="Arial"/>
      <family val="2"/>
    </font>
    <font>
      <b/>
      <sz val="16"/>
      <color theme="1"/>
      <name val="Aptos Narrow"/>
      <family val="2"/>
      <scheme val="minor"/>
    </font>
    <font>
      <b/>
      <sz val="16"/>
      <name val="Aptos Narrow"/>
      <family val="2"/>
      <scheme val="minor"/>
    </font>
    <font>
      <sz val="16"/>
      <name val="Aptos Narrow"/>
      <family val="2"/>
      <scheme val="minor"/>
    </font>
    <font>
      <b/>
      <sz val="10"/>
      <name val="Arial"/>
      <family val="2"/>
    </font>
    <font>
      <b/>
      <sz val="10"/>
      <color rgb="FFFF0000"/>
      <name val="Arial"/>
      <family val="2"/>
    </font>
    <font>
      <b/>
      <sz val="12"/>
      <name val="Aptos Narrow"/>
      <family val="2"/>
      <scheme val="minor"/>
    </font>
    <font>
      <b/>
      <sz val="10"/>
      <name val="Aptos Narrow"/>
      <family val="2"/>
      <scheme val="minor"/>
    </font>
    <font>
      <b/>
      <sz val="11"/>
      <name val="Aptos Narrow"/>
      <family val="2"/>
      <scheme val="minor"/>
    </font>
    <font>
      <sz val="9"/>
      <name val="Arial"/>
      <family val="2"/>
    </font>
    <font>
      <sz val="11"/>
      <name val="Aptos Narrow"/>
      <family val="2"/>
      <scheme val="minor"/>
    </font>
    <font>
      <b/>
      <sz val="13"/>
      <color theme="1"/>
      <name val="Aptos Narrow"/>
      <family val="2"/>
      <scheme val="minor"/>
    </font>
    <font>
      <sz val="12"/>
      <name val="Aptos Narrow"/>
      <family val="2"/>
      <scheme val="minor"/>
    </font>
    <font>
      <b/>
      <sz val="15"/>
      <name val="Aptos Narrow"/>
      <family val="2"/>
      <scheme val="minor"/>
    </font>
    <font>
      <strike/>
      <sz val="10"/>
      <name val="Arial"/>
      <family val="2"/>
    </font>
    <font>
      <sz val="8"/>
      <name val="Arial"/>
      <family val="2"/>
    </font>
    <font>
      <b/>
      <sz val="12"/>
      <color rgb="FF000000"/>
      <name val="Calibri"/>
      <family val="2"/>
    </font>
    <font>
      <b/>
      <sz val="11"/>
      <color rgb="FF000000"/>
      <name val="Calibri"/>
      <family val="2"/>
    </font>
    <font>
      <b/>
      <sz val="14"/>
      <color theme="3" tint="-0.249977111117893"/>
      <name val="Aptos Narrow"/>
      <family val="2"/>
      <scheme val="minor"/>
    </font>
    <font>
      <b/>
      <sz val="14"/>
      <color indexed="12"/>
      <name val="Aptos Narrow"/>
      <family val="2"/>
      <scheme val="minor"/>
    </font>
    <font>
      <sz val="14"/>
      <color indexed="12"/>
      <name val="Aptos Narrow"/>
      <family val="2"/>
      <scheme val="minor"/>
    </font>
    <font>
      <b/>
      <sz val="14"/>
      <color indexed="10"/>
      <name val="Aptos Narrow"/>
      <family val="2"/>
      <scheme val="minor"/>
    </font>
    <font>
      <sz val="14"/>
      <color indexed="10"/>
      <name val="Aptos Narrow"/>
      <family val="2"/>
      <scheme val="minor"/>
    </font>
    <font>
      <b/>
      <sz val="14"/>
      <color theme="6" tint="-0.499984740745262"/>
      <name val="Aptos Narrow"/>
      <family val="2"/>
      <scheme val="minor"/>
    </font>
    <font>
      <sz val="14"/>
      <color theme="6" tint="-0.499984740745262"/>
      <name val="Aptos Narrow"/>
      <family val="2"/>
      <scheme val="minor"/>
    </font>
    <font>
      <b/>
      <sz val="14"/>
      <color indexed="61"/>
      <name val="Aptos Narrow"/>
      <family val="2"/>
      <scheme val="minor"/>
    </font>
    <font>
      <sz val="16"/>
      <color indexed="61"/>
      <name val="Calibri"/>
      <family val="2"/>
    </font>
    <font>
      <b/>
      <sz val="16"/>
      <name val="Calibri"/>
      <family val="2"/>
    </font>
    <font>
      <sz val="14"/>
      <name val="Calibri"/>
      <family val="2"/>
    </font>
    <font>
      <sz val="16"/>
      <name val="Calibri"/>
      <family val="2"/>
    </font>
    <font>
      <b/>
      <sz val="14"/>
      <color rgb="FF000000"/>
      <name val="Calibri"/>
      <family val="2"/>
    </font>
    <font>
      <sz val="14"/>
      <color theme="3" tint="-0.249977111117893"/>
      <name val="Aptos Narrow"/>
      <family val="2"/>
      <scheme val="minor"/>
    </font>
    <font>
      <sz val="14"/>
      <name val="Aptos Narrow"/>
      <family val="2"/>
      <scheme val="minor"/>
    </font>
    <font>
      <b/>
      <sz val="14"/>
      <name val="Aptos Narrow"/>
      <family val="2"/>
      <scheme val="minor"/>
    </font>
    <font>
      <sz val="11"/>
      <name val="Arial Narrow"/>
      <family val="2"/>
    </font>
    <font>
      <b/>
      <sz val="11"/>
      <name val="Arial Narrow"/>
      <family val="2"/>
    </font>
    <font>
      <sz val="16"/>
      <name val="Arial"/>
      <family val="2"/>
    </font>
    <font>
      <b/>
      <sz val="12"/>
      <name val="Arial"/>
      <family val="2"/>
    </font>
  </fonts>
  <fills count="21">
    <fill>
      <patternFill patternType="none"/>
    </fill>
    <fill>
      <patternFill patternType="gray125"/>
    </fill>
    <fill>
      <patternFill patternType="solid">
        <fgColor indexed="42"/>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tint="0.79998168889431442"/>
        <bgColor rgb="FFC0C0C0"/>
      </patternFill>
    </fill>
    <fill>
      <patternFill patternType="solid">
        <fgColor rgb="FF00FFFF"/>
        <bgColor indexed="64"/>
      </patternFill>
    </fill>
    <fill>
      <patternFill patternType="solid">
        <fgColor rgb="FF99FF33"/>
        <bgColor indexed="64"/>
      </patternFill>
    </fill>
    <fill>
      <patternFill patternType="solid">
        <fgColor rgb="FFFFFF66"/>
        <bgColor indexed="64"/>
      </patternFill>
    </fill>
    <fill>
      <patternFill patternType="solid">
        <fgColor rgb="FFA6D86E"/>
        <bgColor indexed="64"/>
      </patternFill>
    </fill>
    <fill>
      <patternFill patternType="solid">
        <fgColor theme="5" tint="0.79998168889431442"/>
        <bgColor indexed="64"/>
      </patternFill>
    </fill>
    <fill>
      <patternFill patternType="solid">
        <fgColor indexed="22"/>
        <bgColor indexed="64"/>
      </patternFill>
    </fill>
    <fill>
      <patternFill patternType="solid">
        <fgColor rgb="FF00CDC8"/>
        <bgColor indexed="64"/>
      </patternFill>
    </fill>
    <fill>
      <patternFill patternType="solid">
        <fgColor rgb="FF6DDA00"/>
        <bgColor indexed="64"/>
      </patternFill>
    </fill>
    <fill>
      <patternFill patternType="solid">
        <fgColor rgb="FFCCC700"/>
        <bgColor indexed="64"/>
      </patternFill>
    </fill>
    <fill>
      <patternFill patternType="solid">
        <fgColor rgb="FF83C937"/>
        <bgColor indexed="64"/>
      </patternFill>
    </fill>
    <fill>
      <patternFill patternType="solid">
        <fgColor theme="8" tint="0.59999389629810485"/>
        <bgColor indexed="64"/>
      </patternFill>
    </fill>
    <fill>
      <patternFill patternType="solid">
        <fgColor rgb="FFFAD3BE"/>
        <bgColor indexed="64"/>
      </patternFill>
    </fill>
    <fill>
      <patternFill patternType="solid">
        <fgColor theme="0"/>
        <bgColor indexed="64"/>
      </patternFill>
    </fill>
    <fill>
      <patternFill patternType="solid">
        <fgColor theme="0" tint="-0.14999847407452621"/>
        <bgColor indexed="64"/>
      </patternFill>
    </fill>
  </fills>
  <borders count="35">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auto="1"/>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auto="1"/>
      </left>
      <right style="medium">
        <color auto="1"/>
      </right>
      <top style="medium">
        <color indexed="64"/>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auto="1"/>
      </right>
      <top style="thin">
        <color auto="1"/>
      </top>
      <bottom style="thin">
        <color auto="1"/>
      </bottom>
      <diagonal/>
    </border>
    <border>
      <left/>
      <right style="medium">
        <color indexed="64"/>
      </right>
      <top/>
      <bottom style="thin">
        <color indexed="64"/>
      </bottom>
      <diagonal/>
    </border>
  </borders>
  <cellStyleXfs count="4">
    <xf numFmtId="0" fontId="0" fillId="0" borderId="0"/>
    <xf numFmtId="0" fontId="4" fillId="0" borderId="0">
      <alignment textRotation="90"/>
    </xf>
    <xf numFmtId="0" fontId="2" fillId="0" borderId="0"/>
    <xf numFmtId="0" fontId="2" fillId="0" borderId="0"/>
  </cellStyleXfs>
  <cellXfs count="119">
    <xf numFmtId="0" fontId="0" fillId="0" borderId="0" xfId="0"/>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wrapText="1"/>
    </xf>
    <xf numFmtId="0" fontId="6" fillId="0" borderId="0" xfId="1" applyFont="1" applyAlignment="1">
      <alignment vertical="center"/>
    </xf>
    <xf numFmtId="0" fontId="7" fillId="0" borderId="0" xfId="1" applyFont="1" applyAlignment="1">
      <alignment vertical="center"/>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xf>
    <xf numFmtId="0" fontId="10" fillId="2" borderId="1" xfId="1" applyFont="1" applyFill="1" applyBorder="1" applyAlignment="1">
      <alignment horizontal="center"/>
    </xf>
    <xf numFmtId="0" fontId="10" fillId="2" borderId="2" xfId="1" applyFont="1" applyFill="1" applyBorder="1" applyAlignment="1">
      <alignment horizontal="center"/>
    </xf>
    <xf numFmtId="0" fontId="11" fillId="3" borderId="3" xfId="1" applyFont="1" applyFill="1" applyBorder="1" applyAlignment="1">
      <alignment horizontal="center" wrapText="1"/>
    </xf>
    <xf numFmtId="0" fontId="11" fillId="3" borderId="2" xfId="1" applyFont="1" applyFill="1" applyBorder="1" applyAlignment="1">
      <alignment horizontal="center" wrapText="1"/>
    </xf>
    <xf numFmtId="0" fontId="11" fillId="3" borderId="4" xfId="1" applyFont="1" applyFill="1" applyBorder="1" applyAlignment="1">
      <alignment horizontal="center" wrapText="1"/>
    </xf>
    <xf numFmtId="0" fontId="12" fillId="4" borderId="5" xfId="1" applyFont="1" applyFill="1" applyBorder="1" applyAlignment="1">
      <alignment horizontal="center" wrapText="1"/>
    </xf>
    <xf numFmtId="0" fontId="12" fillId="4" borderId="6" xfId="1" applyFont="1" applyFill="1" applyBorder="1" applyAlignment="1">
      <alignment horizontal="center" wrapText="1"/>
    </xf>
    <xf numFmtId="0" fontId="10" fillId="4" borderId="5" xfId="1" applyFont="1" applyFill="1" applyBorder="1" applyAlignment="1">
      <alignment horizontal="center" wrapText="1"/>
    </xf>
    <xf numFmtId="1" fontId="15" fillId="0" borderId="7" xfId="0" applyNumberFormat="1" applyFont="1" applyBorder="1" applyAlignment="1">
      <alignment horizontal="left" vertical="top" wrapText="1"/>
    </xf>
    <xf numFmtId="0" fontId="16" fillId="0" borderId="8" xfId="0" applyFont="1" applyBorder="1" applyAlignment="1">
      <alignment vertical="top"/>
    </xf>
    <xf numFmtId="0" fontId="14" fillId="0" borderId="8" xfId="0" applyFont="1" applyBorder="1" applyAlignment="1">
      <alignment vertical="top" wrapText="1"/>
    </xf>
    <xf numFmtId="0" fontId="14" fillId="0" borderId="9" xfId="0" applyFont="1" applyBorder="1" applyAlignment="1">
      <alignment vertical="top" wrapText="1"/>
    </xf>
    <xf numFmtId="0" fontId="14" fillId="0" borderId="10" xfId="0" applyFont="1"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1" fontId="17" fillId="4" borderId="13" xfId="1" applyNumberFormat="1" applyFont="1" applyFill="1" applyBorder="1" applyAlignment="1">
      <alignment horizontal="center" vertical="top" wrapText="1"/>
    </xf>
    <xf numFmtId="1" fontId="17" fillId="4" borderId="14" xfId="1" applyNumberFormat="1" applyFont="1" applyFill="1" applyBorder="1" applyAlignment="1">
      <alignment horizontal="center" vertical="top" wrapText="1"/>
    </xf>
    <xf numFmtId="1" fontId="14" fillId="0" borderId="14" xfId="1" applyNumberFormat="1" applyFont="1" applyBorder="1" applyAlignment="1">
      <alignment horizontal="center" vertical="top" wrapText="1"/>
    </xf>
    <xf numFmtId="1" fontId="17" fillId="4" borderId="15" xfId="1" applyNumberFormat="1" applyFont="1" applyFill="1" applyBorder="1" applyAlignment="1">
      <alignment horizontal="center" vertical="top" wrapText="1"/>
    </xf>
    <xf numFmtId="1" fontId="15" fillId="0" borderId="16" xfId="0" applyNumberFormat="1" applyFont="1" applyBorder="1" applyAlignment="1">
      <alignment horizontal="left" vertical="top" wrapText="1"/>
    </xf>
    <xf numFmtId="0" fontId="16" fillId="0" borderId="9" xfId="0" applyFont="1" applyBorder="1" applyAlignment="1">
      <alignment vertical="top"/>
    </xf>
    <xf numFmtId="0" fontId="14" fillId="0" borderId="9" xfId="0" applyFont="1" applyBorder="1" applyAlignment="1">
      <alignment vertical="top"/>
    </xf>
    <xf numFmtId="0" fontId="14" fillId="0" borderId="17" xfId="0" applyFont="1" applyBorder="1" applyAlignment="1">
      <alignment vertical="top" wrapText="1"/>
    </xf>
    <xf numFmtId="0" fontId="0" fillId="0" borderId="16" xfId="0" applyBorder="1" applyAlignment="1">
      <alignment vertical="top" wrapText="1"/>
    </xf>
    <xf numFmtId="0" fontId="0" fillId="0" borderId="9" xfId="0" applyBorder="1" applyAlignment="1">
      <alignment vertical="top" wrapText="1"/>
    </xf>
    <xf numFmtId="1" fontId="14" fillId="0" borderId="15" xfId="1" applyNumberFormat="1" applyFont="1" applyBorder="1" applyAlignment="1">
      <alignment horizontal="center" vertical="top" wrapText="1"/>
    </xf>
    <xf numFmtId="0" fontId="0" fillId="0" borderId="16" xfId="0" applyBorder="1" applyAlignment="1">
      <alignment horizontal="left" vertical="top" wrapText="1"/>
    </xf>
    <xf numFmtId="0" fontId="0" fillId="0" borderId="9" xfId="0" applyBorder="1" applyAlignment="1">
      <alignment horizontal="left" vertical="top" wrapText="1"/>
    </xf>
    <xf numFmtId="0" fontId="14" fillId="0" borderId="17" xfId="0" applyFont="1" applyBorder="1" applyAlignment="1">
      <alignment horizontal="left" vertical="top"/>
    </xf>
    <xf numFmtId="0" fontId="14" fillId="0" borderId="9" xfId="0" applyFont="1" applyBorder="1" applyAlignment="1">
      <alignment horizontal="left" vertical="top"/>
    </xf>
    <xf numFmtId="0" fontId="14" fillId="0" borderId="9" xfId="0" applyFont="1" applyBorder="1"/>
    <xf numFmtId="0" fontId="14" fillId="0" borderId="17" xfId="0" applyFont="1" applyBorder="1"/>
    <xf numFmtId="0" fontId="14" fillId="0" borderId="9" xfId="0" applyFont="1" applyBorder="1" applyAlignment="1">
      <alignment horizontal="left" vertical="top" wrapText="1"/>
    </xf>
    <xf numFmtId="0" fontId="14" fillId="0" borderId="17" xfId="0" applyFont="1" applyBorder="1" applyAlignment="1">
      <alignment horizontal="left" vertical="top" wrapText="1"/>
    </xf>
    <xf numFmtId="0" fontId="14" fillId="0" borderId="17" xfId="0" applyFont="1" applyBorder="1" applyAlignment="1">
      <alignment vertical="top"/>
    </xf>
    <xf numFmtId="0" fontId="0" fillId="0" borderId="9" xfId="0" applyBorder="1" applyAlignment="1">
      <alignment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0" fillId="0" borderId="21" xfId="0"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22" xfId="0" applyBorder="1" applyAlignment="1">
      <alignment vertical="top" wrapText="1"/>
    </xf>
    <xf numFmtId="0" fontId="4" fillId="0" borderId="0" xfId="1">
      <alignment textRotation="90"/>
    </xf>
    <xf numFmtId="0" fontId="10" fillId="0" borderId="0" xfId="1" applyFont="1" applyAlignment="1">
      <alignment vertical="center"/>
    </xf>
    <xf numFmtId="0" fontId="20" fillId="6" borderId="23" xfId="3" applyFont="1" applyFill="1" applyBorder="1" applyAlignment="1">
      <alignment horizontal="left" vertical="top"/>
    </xf>
    <xf numFmtId="0" fontId="21" fillId="6" borderId="24" xfId="3" applyFont="1" applyFill="1" applyBorder="1" applyAlignment="1">
      <alignment horizontal="left" vertical="top"/>
    </xf>
    <xf numFmtId="0" fontId="20" fillId="6" borderId="25" xfId="3" applyFont="1" applyFill="1" applyBorder="1" applyAlignment="1">
      <alignment horizontal="left"/>
    </xf>
    <xf numFmtId="0" fontId="34" fillId="6" borderId="7" xfId="3" applyFont="1" applyFill="1" applyBorder="1" applyAlignment="1">
      <alignment horizontal="left" wrapText="1"/>
    </xf>
    <xf numFmtId="0" fontId="34" fillId="6" borderId="8" xfId="3" applyFont="1" applyFill="1" applyBorder="1" applyAlignment="1">
      <alignment horizontal="left"/>
    </xf>
    <xf numFmtId="0" fontId="34" fillId="6" borderId="28" xfId="3" applyFont="1" applyFill="1" applyBorder="1" applyAlignment="1">
      <alignment horizontal="left"/>
    </xf>
    <xf numFmtId="0" fontId="35" fillId="7" borderId="29" xfId="1" applyFont="1" applyFill="1" applyBorder="1" applyAlignment="1">
      <alignment horizontal="center" textRotation="90" wrapText="1"/>
    </xf>
    <xf numFmtId="0" fontId="35" fillId="13" borderId="30" xfId="1" applyFont="1" applyFill="1" applyBorder="1" applyAlignment="1">
      <alignment horizontal="center" textRotation="90" wrapText="1"/>
    </xf>
    <xf numFmtId="0" fontId="36" fillId="8" borderId="31" xfId="1" applyFont="1" applyFill="1" applyBorder="1" applyAlignment="1">
      <alignment horizontal="center" textRotation="90" wrapText="1"/>
    </xf>
    <xf numFmtId="0" fontId="36" fillId="8" borderId="29" xfId="1" applyFont="1" applyFill="1" applyBorder="1" applyAlignment="1">
      <alignment horizontal="center" textRotation="90" wrapText="1"/>
    </xf>
    <xf numFmtId="0" fontId="36" fillId="8" borderId="24" xfId="1" applyFont="1" applyFill="1" applyBorder="1" applyAlignment="1">
      <alignment horizontal="center" textRotation="90" wrapText="1"/>
    </xf>
    <xf numFmtId="0" fontId="37" fillId="14" borderId="30" xfId="1" applyFont="1" applyFill="1" applyBorder="1" applyAlignment="1">
      <alignment horizontal="center" textRotation="90" wrapText="1"/>
    </xf>
    <xf numFmtId="0" fontId="36" fillId="9" borderId="26" xfId="1" applyFont="1" applyFill="1" applyBorder="1" applyAlignment="1">
      <alignment horizontal="center" textRotation="90" wrapText="1"/>
    </xf>
    <xf numFmtId="0" fontId="36" fillId="9" borderId="29" xfId="1" applyFont="1" applyFill="1" applyBorder="1" applyAlignment="1">
      <alignment horizontal="center" textRotation="90" wrapText="1"/>
    </xf>
    <xf numFmtId="0" fontId="37" fillId="15" borderId="30" xfId="1" applyFont="1" applyFill="1" applyBorder="1" applyAlignment="1">
      <alignment horizontal="center" textRotation="90" wrapText="1"/>
    </xf>
    <xf numFmtId="0" fontId="36" fillId="10" borderId="26" xfId="1" applyFont="1" applyFill="1" applyBorder="1" applyAlignment="1">
      <alignment horizontal="center" textRotation="90" wrapText="1"/>
    </xf>
    <xf numFmtId="0" fontId="36" fillId="10" borderId="29" xfId="1" applyFont="1" applyFill="1" applyBorder="1" applyAlignment="1">
      <alignment horizontal="center" textRotation="90" wrapText="1"/>
    </xf>
    <xf numFmtId="0" fontId="36" fillId="10" borderId="24" xfId="1" applyFont="1" applyFill="1" applyBorder="1" applyAlignment="1">
      <alignment horizontal="center" textRotation="90" wrapText="1"/>
    </xf>
    <xf numFmtId="0" fontId="37" fillId="16" borderId="24" xfId="1" applyFont="1" applyFill="1" applyBorder="1" applyAlignment="1">
      <alignment horizontal="center" textRotation="90" wrapText="1"/>
    </xf>
    <xf numFmtId="0" fontId="36" fillId="5" borderId="9" xfId="1" applyFont="1" applyFill="1" applyBorder="1" applyAlignment="1">
      <alignment horizontal="center" textRotation="90" wrapText="1"/>
    </xf>
    <xf numFmtId="0" fontId="37" fillId="17" borderId="12" xfId="1" applyFont="1" applyFill="1" applyBorder="1" applyAlignment="1">
      <alignment horizontal="center" textRotation="90" wrapText="1"/>
    </xf>
    <xf numFmtId="0" fontId="36" fillId="11" borderId="31" xfId="1" applyFont="1" applyFill="1" applyBorder="1" applyAlignment="1">
      <alignment horizontal="center" textRotation="90" wrapText="1"/>
    </xf>
    <xf numFmtId="0" fontId="36" fillId="11" borderId="29" xfId="1" applyFont="1" applyFill="1" applyBorder="1" applyAlignment="1">
      <alignment horizontal="center" textRotation="90" wrapText="1"/>
    </xf>
    <xf numFmtId="0" fontId="36" fillId="18" borderId="29" xfId="1" applyFont="1" applyFill="1" applyBorder="1" applyAlignment="1">
      <alignment horizontal="center" textRotation="90" wrapText="1"/>
    </xf>
    <xf numFmtId="0" fontId="38" fillId="0" borderId="16" xfId="0" applyFont="1" applyBorder="1" applyAlignment="1">
      <alignment horizontal="left" vertical="top"/>
    </xf>
    <xf numFmtId="0" fontId="39" fillId="0" borderId="9" xfId="0" applyFont="1" applyBorder="1" applyAlignment="1">
      <alignment vertical="top" wrapText="1"/>
    </xf>
    <xf numFmtId="0" fontId="14" fillId="0" borderId="9" xfId="3" applyFont="1" applyBorder="1" applyAlignment="1">
      <alignment horizontal="left" vertical="top"/>
    </xf>
    <xf numFmtId="0" fontId="14" fillId="0" borderId="16" xfId="1" applyFont="1" applyBorder="1" applyAlignment="1">
      <alignment horizontal="center" vertical="top" wrapText="1"/>
    </xf>
    <xf numFmtId="0" fontId="14" fillId="0" borderId="9" xfId="1" applyFont="1" applyBorder="1" applyAlignment="1">
      <alignment horizontal="center" vertical="top" wrapText="1"/>
    </xf>
    <xf numFmtId="0" fontId="12" fillId="4" borderId="28" xfId="1" applyFont="1" applyFill="1" applyBorder="1" applyAlignment="1">
      <alignment horizontal="center" vertical="top" wrapText="1"/>
    </xf>
    <xf numFmtId="0" fontId="14" fillId="0" borderId="33" xfId="1" applyFont="1" applyBorder="1" applyAlignment="1">
      <alignment horizontal="center" vertical="top" wrapText="1"/>
    </xf>
    <xf numFmtId="0" fontId="14" fillId="0" borderId="10" xfId="1" applyFont="1" applyBorder="1" applyAlignment="1">
      <alignment horizontal="center" vertical="top" wrapText="1"/>
    </xf>
    <xf numFmtId="0" fontId="12" fillId="4" borderId="10" xfId="1" applyFont="1" applyFill="1" applyBorder="1" applyAlignment="1">
      <alignment horizontal="center" vertical="top" wrapText="1"/>
    </xf>
    <xf numFmtId="0" fontId="14" fillId="19" borderId="9" xfId="1" applyFont="1" applyFill="1" applyBorder="1" applyAlignment="1">
      <alignment horizontal="center" vertical="top" wrapText="1"/>
    </xf>
    <xf numFmtId="0" fontId="12" fillId="4" borderId="9" xfId="1" applyFont="1" applyFill="1" applyBorder="1" applyAlignment="1">
      <alignment horizontal="center" vertical="top" wrapText="1"/>
    </xf>
    <xf numFmtId="1" fontId="17" fillId="20" borderId="34" xfId="1" applyNumberFormat="1" applyFont="1" applyFill="1" applyBorder="1" applyAlignment="1">
      <alignment horizontal="center" vertical="top" wrapText="1"/>
    </xf>
    <xf numFmtId="1" fontId="17" fillId="4" borderId="34" xfId="1" applyNumberFormat="1" applyFont="1" applyFill="1" applyBorder="1" applyAlignment="1">
      <alignment horizontal="center" vertical="top" wrapText="1"/>
    </xf>
    <xf numFmtId="1" fontId="40" fillId="0" borderId="0" xfId="1" applyNumberFormat="1" applyFont="1" applyAlignment="1"/>
    <xf numFmtId="0" fontId="39" fillId="0" borderId="9" xfId="0" quotePrefix="1" applyFont="1" applyBorder="1" applyAlignment="1">
      <alignment vertical="top" wrapText="1"/>
    </xf>
    <xf numFmtId="0" fontId="8" fillId="0" borderId="0" xfId="1" applyFont="1">
      <alignment textRotation="90"/>
    </xf>
    <xf numFmtId="0" fontId="8" fillId="0" borderId="0" xfId="1" applyFont="1" applyAlignment="1">
      <alignment horizontal="left" vertical="top"/>
    </xf>
    <xf numFmtId="0" fontId="0" fillId="0" borderId="0" xfId="1" applyFont="1" applyAlignment="1">
      <alignment horizontal="left" vertical="top"/>
    </xf>
    <xf numFmtId="9" fontId="4" fillId="0" borderId="0" xfId="1" applyNumberFormat="1">
      <alignment textRotation="90"/>
    </xf>
    <xf numFmtId="0" fontId="41" fillId="0" borderId="0" xfId="1" applyFont="1">
      <alignment textRotation="90"/>
    </xf>
    <xf numFmtId="0" fontId="6" fillId="4" borderId="13" xfId="1" applyFont="1" applyFill="1" applyBorder="1" applyAlignment="1">
      <alignment horizontal="center" textRotation="90" wrapText="1"/>
    </xf>
    <xf numFmtId="0" fontId="7" fillId="4" borderId="32" xfId="1" applyFont="1" applyFill="1" applyBorder="1">
      <alignment textRotation="90"/>
    </xf>
    <xf numFmtId="0" fontId="6" fillId="0" borderId="0" xfId="1" applyFont="1" applyAlignment="1">
      <alignment vertical="center"/>
    </xf>
    <xf numFmtId="0" fontId="7" fillId="0" borderId="0" xfId="1" applyFont="1" applyAlignment="1">
      <alignment vertical="center"/>
    </xf>
    <xf numFmtId="0" fontId="22" fillId="7" borderId="26" xfId="1" applyFont="1" applyFill="1" applyBorder="1" applyAlignment="1">
      <alignment vertical="center"/>
    </xf>
    <xf numFmtId="0" fontId="22" fillId="7" borderId="27" xfId="1" applyFont="1" applyFill="1" applyBorder="1" applyAlignment="1">
      <alignment vertical="center"/>
    </xf>
    <xf numFmtId="0" fontId="23" fillId="8" borderId="26" xfId="1" applyFont="1" applyFill="1" applyBorder="1" applyAlignment="1">
      <alignment vertical="center"/>
    </xf>
    <xf numFmtId="0" fontId="24" fillId="8" borderId="27" xfId="1" applyFont="1" applyFill="1" applyBorder="1" applyAlignment="1">
      <alignment vertical="center"/>
    </xf>
    <xf numFmtId="0" fontId="24" fillId="8" borderId="25" xfId="1" applyFont="1" applyFill="1" applyBorder="1" applyAlignment="1">
      <alignment vertical="center"/>
    </xf>
    <xf numFmtId="0" fontId="25" fillId="9" borderId="26" xfId="1" applyFont="1" applyFill="1" applyBorder="1" applyAlignment="1">
      <alignment vertical="center"/>
    </xf>
    <xf numFmtId="0" fontId="26" fillId="9" borderId="27" xfId="1" applyFont="1" applyFill="1" applyBorder="1" applyAlignment="1">
      <alignment vertical="center"/>
    </xf>
    <xf numFmtId="0" fontId="26" fillId="9" borderId="25" xfId="1" applyFont="1" applyFill="1" applyBorder="1" applyAlignment="1">
      <alignment vertical="center"/>
    </xf>
    <xf numFmtId="0" fontId="27" fillId="10" borderId="26" xfId="1" applyFont="1" applyFill="1" applyBorder="1" applyAlignment="1">
      <alignment vertical="center"/>
    </xf>
    <xf numFmtId="0" fontId="28" fillId="10" borderId="27" xfId="1" applyFont="1" applyFill="1" applyBorder="1" applyAlignment="1">
      <alignment vertical="center"/>
    </xf>
    <xf numFmtId="0" fontId="27" fillId="5" borderId="26" xfId="1" applyFont="1" applyFill="1" applyBorder="1" applyAlignment="1">
      <alignment vertical="center"/>
    </xf>
    <xf numFmtId="0" fontId="28" fillId="5" borderId="27" xfId="1" applyFont="1" applyFill="1" applyBorder="1" applyAlignment="1">
      <alignment vertical="center"/>
    </xf>
    <xf numFmtId="0" fontId="28" fillId="5" borderId="25" xfId="1" applyFont="1" applyFill="1" applyBorder="1" applyAlignment="1">
      <alignment vertical="center"/>
    </xf>
    <xf numFmtId="0" fontId="29" fillId="11" borderId="27" xfId="1" applyFont="1" applyFill="1" applyBorder="1" applyAlignment="1">
      <alignment horizontal="left" vertical="center"/>
    </xf>
    <xf numFmtId="0" fontId="6" fillId="12" borderId="13" xfId="1" applyFont="1" applyFill="1" applyBorder="1" applyAlignment="1">
      <alignment horizontal="center" textRotation="90" wrapText="1"/>
    </xf>
    <xf numFmtId="0" fontId="7" fillId="0" borderId="32" xfId="1" applyFont="1" applyBorder="1">
      <alignment textRotation="90"/>
    </xf>
  </cellXfs>
  <cellStyles count="4">
    <cellStyle name="Normal" xfId="0" builtinId="0"/>
    <cellStyle name="Normal 2" xfId="2" xr:uid="{504178BD-7D26-47B2-8CBD-7334C26C0770}"/>
    <cellStyle name="Normal 2 2" xfId="1" xr:uid="{5608A6C4-6DC8-483A-B7B6-9951FB49AB06}"/>
    <cellStyle name="Normal 3" xfId="3" xr:uid="{96023369-9668-491D-AD0F-7F9BF31D50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04D1-3FC7-47D5-84CE-6EA36435542E}">
  <dimension ref="A1:N162"/>
  <sheetViews>
    <sheetView topLeftCell="C1" zoomScale="60" zoomScaleNormal="60" workbookViewId="0">
      <selection activeCell="H11" sqref="H11"/>
    </sheetView>
  </sheetViews>
  <sheetFormatPr defaultRowHeight="13.2" x14ac:dyDescent="0.25"/>
  <cols>
    <col min="1" max="1" width="29.88671875" style="6" customWidth="1"/>
    <col min="2" max="2" width="25.44140625" style="1" customWidth="1"/>
    <col min="3" max="3" width="20.44140625" style="3" customWidth="1"/>
    <col min="4" max="4" width="18.44140625" style="3" customWidth="1"/>
    <col min="5" max="5" width="18.6640625" customWidth="1"/>
    <col min="6" max="7" width="12.88671875" style="3" customWidth="1"/>
    <col min="8" max="8" width="42.44140625" style="3" customWidth="1"/>
    <col min="9" max="9" width="28.44140625" style="3" customWidth="1"/>
    <col min="10" max="10" width="47.5546875" style="3" customWidth="1"/>
    <col min="11" max="11" width="14.44140625" style="3" customWidth="1"/>
    <col min="12" max="12" width="13.109375" style="3" customWidth="1"/>
    <col min="13" max="14" width="13.44140625" style="3" customWidth="1"/>
  </cols>
  <sheetData>
    <row r="1" spans="1:14" ht="21" x14ac:dyDescent="0.25">
      <c r="A1" s="2" t="s">
        <v>0</v>
      </c>
      <c r="G1" s="4"/>
      <c r="H1" s="5"/>
      <c r="I1" s="5"/>
      <c r="J1" s="5"/>
      <c r="K1" s="5"/>
      <c r="L1" s="5"/>
      <c r="M1" s="5"/>
      <c r="N1" s="5"/>
    </row>
    <row r="2" spans="1:14" x14ac:dyDescent="0.25">
      <c r="K2" s="7"/>
      <c r="L2" s="7"/>
      <c r="M2" s="7"/>
      <c r="N2" s="7"/>
    </row>
    <row r="3" spans="1:14" s="8" customFormat="1" ht="46.2" thickBot="1" x14ac:dyDescent="0.35">
      <c r="A3" s="9" t="s">
        <v>1</v>
      </c>
      <c r="B3" s="10" t="s">
        <v>2</v>
      </c>
      <c r="C3" s="10" t="s">
        <v>3</v>
      </c>
      <c r="D3" s="10" t="s">
        <v>4</v>
      </c>
      <c r="E3" s="10" t="s">
        <v>5</v>
      </c>
      <c r="F3" s="10" t="s">
        <v>6</v>
      </c>
      <c r="G3" s="10" t="s">
        <v>7</v>
      </c>
      <c r="H3" s="11" t="s">
        <v>8</v>
      </c>
      <c r="I3" s="12" t="s">
        <v>9</v>
      </c>
      <c r="J3" s="13" t="s">
        <v>10</v>
      </c>
      <c r="K3" s="14" t="s">
        <v>716</v>
      </c>
      <c r="L3" s="14" t="s">
        <v>11</v>
      </c>
      <c r="M3" s="15" t="s">
        <v>12</v>
      </c>
      <c r="N3" s="16" t="s">
        <v>13</v>
      </c>
    </row>
    <row r="4" spans="1:14" s="1" customFormat="1" ht="32.4" customHeight="1" x14ac:dyDescent="0.25">
      <c r="A4" s="17" t="s">
        <v>14</v>
      </c>
      <c r="B4" s="18" t="s">
        <v>15</v>
      </c>
      <c r="C4" s="19" t="s">
        <v>16</v>
      </c>
      <c r="D4" s="19" t="s">
        <v>17</v>
      </c>
      <c r="E4" s="20" t="s">
        <v>18</v>
      </c>
      <c r="F4" s="19" t="s">
        <v>19</v>
      </c>
      <c r="G4" s="21" t="s">
        <v>19</v>
      </c>
      <c r="H4" s="22" t="s">
        <v>20</v>
      </c>
      <c r="I4" s="23" t="s">
        <v>21</v>
      </c>
      <c r="J4" s="23" t="s">
        <v>22</v>
      </c>
      <c r="K4" s="24">
        <v>45</v>
      </c>
      <c r="L4" s="25"/>
      <c r="M4" s="26">
        <v>2026</v>
      </c>
      <c r="N4" s="27">
        <v>75</v>
      </c>
    </row>
    <row r="5" spans="1:14" s="1" customFormat="1" ht="32.4" customHeight="1" x14ac:dyDescent="0.25">
      <c r="A5" s="28" t="s">
        <v>23</v>
      </c>
      <c r="B5" s="29" t="s">
        <v>15</v>
      </c>
      <c r="C5" s="20" t="s">
        <v>16</v>
      </c>
      <c r="D5" s="30" t="s">
        <v>24</v>
      </c>
      <c r="E5" s="20" t="s">
        <v>18</v>
      </c>
      <c r="F5" s="20" t="s">
        <v>25</v>
      </c>
      <c r="G5" s="31" t="s">
        <v>25</v>
      </c>
      <c r="H5" s="32" t="s">
        <v>26</v>
      </c>
      <c r="I5" s="33" t="s">
        <v>27</v>
      </c>
      <c r="J5" s="33" t="s">
        <v>28</v>
      </c>
      <c r="K5" s="27">
        <v>40.800000000000004</v>
      </c>
      <c r="L5" s="27"/>
      <c r="M5" s="34">
        <v>2026</v>
      </c>
      <c r="N5" s="27">
        <v>68</v>
      </c>
    </row>
    <row r="6" spans="1:14" s="1" customFormat="1" ht="32.4" customHeight="1" x14ac:dyDescent="0.25">
      <c r="A6" s="28" t="s">
        <v>29</v>
      </c>
      <c r="B6" s="29" t="s">
        <v>15</v>
      </c>
      <c r="C6" s="20" t="s">
        <v>30</v>
      </c>
      <c r="D6" s="30" t="s">
        <v>31</v>
      </c>
      <c r="E6" s="20" t="s">
        <v>18</v>
      </c>
      <c r="F6" s="20" t="s">
        <v>19</v>
      </c>
      <c r="G6" s="31" t="s">
        <v>19</v>
      </c>
      <c r="H6" s="35" t="s">
        <v>32</v>
      </c>
      <c r="I6" s="36" t="s">
        <v>33</v>
      </c>
      <c r="J6" s="36" t="s">
        <v>34</v>
      </c>
      <c r="K6" s="27">
        <v>43.199999999999996</v>
      </c>
      <c r="L6" s="27"/>
      <c r="M6" s="34">
        <v>2026</v>
      </c>
      <c r="N6" s="27">
        <v>72</v>
      </c>
    </row>
    <row r="7" spans="1:14" s="1" customFormat="1" ht="32.4" customHeight="1" x14ac:dyDescent="0.25">
      <c r="A7" s="28" t="s">
        <v>35</v>
      </c>
      <c r="B7" s="29" t="s">
        <v>15</v>
      </c>
      <c r="C7" s="20" t="s">
        <v>30</v>
      </c>
      <c r="D7" s="30" t="s">
        <v>36</v>
      </c>
      <c r="E7" s="20" t="s">
        <v>18</v>
      </c>
      <c r="F7" s="20" t="s">
        <v>19</v>
      </c>
      <c r="G7" s="31" t="s">
        <v>19</v>
      </c>
      <c r="H7" s="35" t="s">
        <v>37</v>
      </c>
      <c r="I7" s="36" t="s">
        <v>38</v>
      </c>
      <c r="J7" s="36" t="s">
        <v>39</v>
      </c>
      <c r="K7" s="27">
        <v>40.800000000000004</v>
      </c>
      <c r="L7" s="27"/>
      <c r="M7" s="34">
        <v>2026</v>
      </c>
      <c r="N7" s="27">
        <v>68</v>
      </c>
    </row>
    <row r="8" spans="1:14" s="1" customFormat="1" ht="32.4" customHeight="1" x14ac:dyDescent="0.25">
      <c r="A8" s="28" t="s">
        <v>40</v>
      </c>
      <c r="B8" s="29" t="s">
        <v>15</v>
      </c>
      <c r="C8" s="20" t="s">
        <v>30</v>
      </c>
      <c r="D8" s="30" t="s">
        <v>31</v>
      </c>
      <c r="E8" s="20" t="s">
        <v>18</v>
      </c>
      <c r="F8" s="20" t="s">
        <v>19</v>
      </c>
      <c r="G8" s="31" t="s">
        <v>19</v>
      </c>
      <c r="H8" s="35" t="s">
        <v>41</v>
      </c>
      <c r="I8" s="36" t="s">
        <v>42</v>
      </c>
      <c r="J8" s="36" t="s">
        <v>43</v>
      </c>
      <c r="K8" s="27">
        <v>36</v>
      </c>
      <c r="L8" s="27"/>
      <c r="M8" s="34">
        <v>2026</v>
      </c>
      <c r="N8" s="27">
        <v>60</v>
      </c>
    </row>
    <row r="9" spans="1:14" s="1" customFormat="1" ht="32.4" customHeight="1" x14ac:dyDescent="0.25">
      <c r="A9" s="28" t="s">
        <v>45</v>
      </c>
      <c r="B9" s="29" t="s">
        <v>44</v>
      </c>
      <c r="C9" s="20" t="s">
        <v>16</v>
      </c>
      <c r="D9" s="30" t="s">
        <v>46</v>
      </c>
      <c r="E9" s="20" t="s">
        <v>44</v>
      </c>
      <c r="F9" s="20" t="s">
        <v>19</v>
      </c>
      <c r="G9" s="31" t="s">
        <v>19</v>
      </c>
      <c r="H9" s="32" t="s">
        <v>47</v>
      </c>
      <c r="I9" s="33" t="s">
        <v>48</v>
      </c>
      <c r="J9" s="33" t="s">
        <v>49</v>
      </c>
      <c r="K9" s="27">
        <v>39</v>
      </c>
      <c r="L9" s="27"/>
      <c r="M9" s="34">
        <v>2026</v>
      </c>
      <c r="N9" s="27">
        <v>65</v>
      </c>
    </row>
    <row r="10" spans="1:14" s="1" customFormat="1" ht="32.4" customHeight="1" x14ac:dyDescent="0.25">
      <c r="A10" s="28" t="s">
        <v>50</v>
      </c>
      <c r="B10" s="29" t="s">
        <v>44</v>
      </c>
      <c r="C10" s="20" t="s">
        <v>51</v>
      </c>
      <c r="D10" s="30" t="s">
        <v>52</v>
      </c>
      <c r="E10" s="20" t="s">
        <v>44</v>
      </c>
      <c r="F10" s="20" t="s">
        <v>19</v>
      </c>
      <c r="G10" s="31" t="s">
        <v>19</v>
      </c>
      <c r="H10" s="32" t="s">
        <v>53</v>
      </c>
      <c r="I10" s="33" t="s">
        <v>54</v>
      </c>
      <c r="J10" s="33" t="s">
        <v>55</v>
      </c>
      <c r="K10" s="27">
        <v>46.800000000000004</v>
      </c>
      <c r="L10" s="27"/>
      <c r="M10" s="34">
        <v>2026</v>
      </c>
      <c r="N10" s="27">
        <v>78</v>
      </c>
    </row>
    <row r="11" spans="1:14" s="1" customFormat="1" ht="32.4" customHeight="1" x14ac:dyDescent="0.25">
      <c r="A11" s="28" t="s">
        <v>56</v>
      </c>
      <c r="B11" s="29" t="s">
        <v>44</v>
      </c>
      <c r="C11" s="20" t="s">
        <v>30</v>
      </c>
      <c r="D11" s="30" t="s">
        <v>31</v>
      </c>
      <c r="E11" s="20" t="s">
        <v>44</v>
      </c>
      <c r="F11" s="20" t="s">
        <v>19</v>
      </c>
      <c r="G11" s="31" t="s">
        <v>19</v>
      </c>
      <c r="H11" s="35" t="s">
        <v>57</v>
      </c>
      <c r="I11" s="36" t="s">
        <v>58</v>
      </c>
      <c r="J11" s="36" t="s">
        <v>59</v>
      </c>
      <c r="K11" s="27">
        <v>39</v>
      </c>
      <c r="L11" s="27"/>
      <c r="M11" s="34">
        <v>2026</v>
      </c>
      <c r="N11" s="27">
        <v>65</v>
      </c>
    </row>
    <row r="12" spans="1:14" s="1" customFormat="1" ht="32.4" customHeight="1" x14ac:dyDescent="0.25">
      <c r="A12" s="28" t="s">
        <v>60</v>
      </c>
      <c r="B12" s="29" t="s">
        <v>44</v>
      </c>
      <c r="C12" s="20" t="s">
        <v>30</v>
      </c>
      <c r="D12" s="30" t="s">
        <v>31</v>
      </c>
      <c r="E12" s="20" t="s">
        <v>44</v>
      </c>
      <c r="F12" s="20" t="s">
        <v>19</v>
      </c>
      <c r="G12" s="31" t="s">
        <v>19</v>
      </c>
      <c r="H12" s="35" t="s">
        <v>61</v>
      </c>
      <c r="I12" s="36" t="s">
        <v>58</v>
      </c>
      <c r="J12" s="36" t="s">
        <v>62</v>
      </c>
      <c r="K12" s="27">
        <v>40.800000000000004</v>
      </c>
      <c r="L12" s="27"/>
      <c r="M12" s="34">
        <v>2026</v>
      </c>
      <c r="N12" s="27">
        <v>68</v>
      </c>
    </row>
    <row r="13" spans="1:14" s="1" customFormat="1" ht="32.4" customHeight="1" x14ac:dyDescent="0.25">
      <c r="A13" s="28" t="s">
        <v>63</v>
      </c>
      <c r="B13" s="29" t="s">
        <v>44</v>
      </c>
      <c r="C13" s="20" t="s">
        <v>30</v>
      </c>
      <c r="D13" s="30" t="s">
        <v>36</v>
      </c>
      <c r="E13" s="20" t="s">
        <v>44</v>
      </c>
      <c r="F13" s="20" t="s">
        <v>19</v>
      </c>
      <c r="G13" s="31" t="s">
        <v>19</v>
      </c>
      <c r="H13" s="35" t="s">
        <v>64</v>
      </c>
      <c r="I13" s="36" t="s">
        <v>58</v>
      </c>
      <c r="J13" s="36" t="s">
        <v>65</v>
      </c>
      <c r="K13" s="27">
        <v>43.199999999999996</v>
      </c>
      <c r="L13" s="27"/>
      <c r="M13" s="34">
        <v>2026</v>
      </c>
      <c r="N13" s="27">
        <v>72</v>
      </c>
    </row>
    <row r="14" spans="1:14" s="1" customFormat="1" ht="32.4" customHeight="1" x14ac:dyDescent="0.25">
      <c r="A14" s="28" t="s">
        <v>66</v>
      </c>
      <c r="B14" s="29" t="s">
        <v>44</v>
      </c>
      <c r="C14" s="20" t="s">
        <v>30</v>
      </c>
      <c r="D14" s="30" t="s">
        <v>36</v>
      </c>
      <c r="E14" s="20" t="s">
        <v>44</v>
      </c>
      <c r="F14" s="20" t="s">
        <v>19</v>
      </c>
      <c r="G14" s="31" t="s">
        <v>19</v>
      </c>
      <c r="H14" s="35" t="s">
        <v>67</v>
      </c>
      <c r="I14" s="36" t="s">
        <v>58</v>
      </c>
      <c r="J14" s="36" t="s">
        <v>68</v>
      </c>
      <c r="K14" s="27">
        <v>40.800000000000004</v>
      </c>
      <c r="L14" s="27"/>
      <c r="M14" s="34">
        <v>2026</v>
      </c>
      <c r="N14" s="27">
        <v>68</v>
      </c>
    </row>
    <row r="15" spans="1:14" s="1" customFormat="1" ht="32.4" customHeight="1" x14ac:dyDescent="0.25">
      <c r="A15" s="28" t="s">
        <v>69</v>
      </c>
      <c r="B15" s="29" t="s">
        <v>70</v>
      </c>
      <c r="C15" s="20" t="s">
        <v>16</v>
      </c>
      <c r="D15" s="30" t="s">
        <v>46</v>
      </c>
      <c r="E15" s="20" t="s">
        <v>71</v>
      </c>
      <c r="F15" s="20" t="s">
        <v>19</v>
      </c>
      <c r="G15" s="31" t="s">
        <v>19</v>
      </c>
      <c r="H15" s="32" t="s">
        <v>72</v>
      </c>
      <c r="I15" s="33" t="s">
        <v>73</v>
      </c>
      <c r="J15" s="33" t="s">
        <v>74</v>
      </c>
      <c r="K15" s="27">
        <v>39</v>
      </c>
      <c r="L15" s="27"/>
      <c r="M15" s="34">
        <v>2026</v>
      </c>
      <c r="N15" s="27">
        <v>65</v>
      </c>
    </row>
    <row r="16" spans="1:14" s="1" customFormat="1" ht="32.4" customHeight="1" x14ac:dyDescent="0.25">
      <c r="A16" s="28" t="s">
        <v>75</v>
      </c>
      <c r="B16" s="29" t="s">
        <v>70</v>
      </c>
      <c r="C16" s="20" t="s">
        <v>30</v>
      </c>
      <c r="D16" s="30" t="s">
        <v>36</v>
      </c>
      <c r="E16" s="20" t="s">
        <v>71</v>
      </c>
      <c r="F16" s="20" t="s">
        <v>19</v>
      </c>
      <c r="G16" s="31" t="s">
        <v>19</v>
      </c>
      <c r="H16" s="35" t="s">
        <v>76</v>
      </c>
      <c r="I16" s="36" t="s">
        <v>77</v>
      </c>
      <c r="J16" s="36" t="s">
        <v>78</v>
      </c>
      <c r="K16" s="27">
        <v>27</v>
      </c>
      <c r="L16" s="27"/>
      <c r="M16" s="34">
        <v>2026</v>
      </c>
      <c r="N16" s="27">
        <v>45</v>
      </c>
    </row>
    <row r="17" spans="1:14" s="1" customFormat="1" ht="32.4" customHeight="1" x14ac:dyDescent="0.25">
      <c r="A17" s="28" t="s">
        <v>79</v>
      </c>
      <c r="B17" s="29" t="s">
        <v>70</v>
      </c>
      <c r="C17" s="20" t="s">
        <v>30</v>
      </c>
      <c r="D17" s="30" t="s">
        <v>31</v>
      </c>
      <c r="E17" s="20" t="s">
        <v>71</v>
      </c>
      <c r="F17" s="20" t="s">
        <v>19</v>
      </c>
      <c r="G17" s="31" t="s">
        <v>19</v>
      </c>
      <c r="H17" s="35" t="s">
        <v>80</v>
      </c>
      <c r="I17" s="36" t="s">
        <v>81</v>
      </c>
      <c r="J17" s="36" t="s">
        <v>82</v>
      </c>
      <c r="K17" s="27">
        <v>34.199999999999996</v>
      </c>
      <c r="L17" s="27"/>
      <c r="M17" s="34">
        <v>2026</v>
      </c>
      <c r="N17" s="27">
        <v>57</v>
      </c>
    </row>
    <row r="18" spans="1:14" s="1" customFormat="1" ht="32.4" customHeight="1" x14ac:dyDescent="0.25">
      <c r="A18" s="28" t="s">
        <v>83</v>
      </c>
      <c r="B18" s="29" t="s">
        <v>84</v>
      </c>
      <c r="C18" s="20" t="s">
        <v>16</v>
      </c>
      <c r="D18" s="20" t="s">
        <v>17</v>
      </c>
      <c r="E18" s="20" t="s">
        <v>85</v>
      </c>
      <c r="F18" s="20" t="s">
        <v>19</v>
      </c>
      <c r="G18" s="31" t="s">
        <v>19</v>
      </c>
      <c r="H18" s="32" t="s">
        <v>86</v>
      </c>
      <c r="I18" s="33" t="s">
        <v>87</v>
      </c>
      <c r="J18" s="33" t="s">
        <v>88</v>
      </c>
      <c r="K18" s="27">
        <v>25.2</v>
      </c>
      <c r="L18" s="27"/>
      <c r="M18" s="34">
        <v>2026</v>
      </c>
      <c r="N18" s="27">
        <v>42</v>
      </c>
    </row>
    <row r="19" spans="1:14" s="1" customFormat="1" ht="32.4" customHeight="1" x14ac:dyDescent="0.25">
      <c r="A19" s="28" t="s">
        <v>89</v>
      </c>
      <c r="B19" s="29" t="s">
        <v>84</v>
      </c>
      <c r="C19" s="20" t="s">
        <v>16</v>
      </c>
      <c r="D19" s="30"/>
      <c r="E19" s="20" t="s">
        <v>85</v>
      </c>
      <c r="F19" s="20" t="s">
        <v>90</v>
      </c>
      <c r="G19" s="31" t="s">
        <v>90</v>
      </c>
      <c r="H19" s="32" t="s">
        <v>91</v>
      </c>
      <c r="I19" s="33" t="s">
        <v>92</v>
      </c>
      <c r="J19" s="33" t="s">
        <v>93</v>
      </c>
      <c r="K19" s="27">
        <v>48</v>
      </c>
      <c r="L19" s="27"/>
      <c r="M19" s="34">
        <v>2026</v>
      </c>
      <c r="N19" s="27">
        <v>80</v>
      </c>
    </row>
    <row r="20" spans="1:14" s="1" customFormat="1" ht="32.4" customHeight="1" x14ac:dyDescent="0.25">
      <c r="A20" s="28" t="s">
        <v>94</v>
      </c>
      <c r="B20" s="29" t="s">
        <v>84</v>
      </c>
      <c r="C20" s="20" t="s">
        <v>30</v>
      </c>
      <c r="D20" s="30" t="s">
        <v>36</v>
      </c>
      <c r="E20" s="20" t="s">
        <v>18</v>
      </c>
      <c r="F20" s="20" t="s">
        <v>19</v>
      </c>
      <c r="G20" s="31" t="s">
        <v>95</v>
      </c>
      <c r="H20" s="32" t="s">
        <v>96</v>
      </c>
      <c r="I20" s="36" t="s">
        <v>97</v>
      </c>
      <c r="J20" s="36" t="s">
        <v>98</v>
      </c>
      <c r="K20" s="27">
        <v>39</v>
      </c>
      <c r="L20" s="27"/>
      <c r="M20" s="34">
        <v>2026</v>
      </c>
      <c r="N20" s="27">
        <v>65</v>
      </c>
    </row>
    <row r="21" spans="1:14" s="1" customFormat="1" ht="32.4" customHeight="1" x14ac:dyDescent="0.25">
      <c r="A21" s="28" t="s">
        <v>100</v>
      </c>
      <c r="B21" s="29" t="s">
        <v>99</v>
      </c>
      <c r="C21" s="20" t="s">
        <v>16</v>
      </c>
      <c r="D21" s="30" t="s">
        <v>24</v>
      </c>
      <c r="E21" s="20" t="s">
        <v>101</v>
      </c>
      <c r="F21" s="20" t="s">
        <v>19</v>
      </c>
      <c r="G21" s="31" t="s">
        <v>19</v>
      </c>
      <c r="H21" s="32" t="s">
        <v>102</v>
      </c>
      <c r="I21" s="33" t="s">
        <v>103</v>
      </c>
      <c r="J21" s="36" t="s">
        <v>104</v>
      </c>
      <c r="K21" s="27">
        <v>22.2</v>
      </c>
      <c r="L21" s="27"/>
      <c r="M21" s="34">
        <v>2026</v>
      </c>
      <c r="N21" s="27">
        <v>37</v>
      </c>
    </row>
    <row r="22" spans="1:14" s="1" customFormat="1" ht="32.4" customHeight="1" x14ac:dyDescent="0.25">
      <c r="A22" s="28" t="s">
        <v>105</v>
      </c>
      <c r="B22" s="29" t="s">
        <v>99</v>
      </c>
      <c r="C22" s="20" t="s">
        <v>30</v>
      </c>
      <c r="D22" s="30" t="s">
        <v>31</v>
      </c>
      <c r="E22" s="20" t="s">
        <v>101</v>
      </c>
      <c r="F22" s="20" t="s">
        <v>19</v>
      </c>
      <c r="G22" s="31" t="s">
        <v>19</v>
      </c>
      <c r="H22" s="35" t="s">
        <v>106</v>
      </c>
      <c r="I22" s="36" t="s">
        <v>107</v>
      </c>
      <c r="J22" s="36" t="s">
        <v>108</v>
      </c>
      <c r="K22" s="27">
        <v>42</v>
      </c>
      <c r="L22" s="27"/>
      <c r="M22" s="34">
        <v>2026</v>
      </c>
      <c r="N22" s="27">
        <v>70</v>
      </c>
    </row>
    <row r="23" spans="1:14" s="1" customFormat="1" ht="32.4" customHeight="1" x14ac:dyDescent="0.25">
      <c r="A23" s="28" t="s">
        <v>109</v>
      </c>
      <c r="B23" s="29" t="s">
        <v>110</v>
      </c>
      <c r="C23" s="20" t="s">
        <v>16</v>
      </c>
      <c r="D23" s="20" t="s">
        <v>17</v>
      </c>
      <c r="E23" s="30" t="s">
        <v>111</v>
      </c>
      <c r="F23" s="20" t="s">
        <v>19</v>
      </c>
      <c r="G23" s="31" t="s">
        <v>19</v>
      </c>
      <c r="H23" s="32" t="s">
        <v>112</v>
      </c>
      <c r="I23" s="36" t="s">
        <v>113</v>
      </c>
      <c r="J23" s="33" t="s">
        <v>114</v>
      </c>
      <c r="K23" s="27">
        <v>28.2</v>
      </c>
      <c r="L23" s="27"/>
      <c r="M23" s="34">
        <v>2026</v>
      </c>
      <c r="N23" s="27">
        <v>47</v>
      </c>
    </row>
    <row r="24" spans="1:14" s="1" customFormat="1" ht="32.4" customHeight="1" x14ac:dyDescent="0.25">
      <c r="A24" s="28" t="s">
        <v>115</v>
      </c>
      <c r="B24" s="29" t="s">
        <v>110</v>
      </c>
      <c r="C24" s="20" t="s">
        <v>16</v>
      </c>
      <c r="D24" s="30"/>
      <c r="E24" s="20" t="s">
        <v>111</v>
      </c>
      <c r="F24" s="20" t="s">
        <v>95</v>
      </c>
      <c r="G24" s="31" t="s">
        <v>95</v>
      </c>
      <c r="H24" s="32" t="s">
        <v>116</v>
      </c>
      <c r="I24" s="33" t="s">
        <v>117</v>
      </c>
      <c r="J24" s="33" t="s">
        <v>118</v>
      </c>
      <c r="K24" s="27">
        <v>24</v>
      </c>
      <c r="L24" s="27"/>
      <c r="M24" s="34">
        <v>2026</v>
      </c>
      <c r="N24" s="27">
        <v>40</v>
      </c>
    </row>
    <row r="25" spans="1:14" s="1" customFormat="1" ht="32.4" customHeight="1" x14ac:dyDescent="0.25">
      <c r="A25" s="28" t="s">
        <v>120</v>
      </c>
      <c r="B25" s="29" t="s">
        <v>119</v>
      </c>
      <c r="C25" s="20" t="s">
        <v>16</v>
      </c>
      <c r="D25" s="30" t="s">
        <v>17</v>
      </c>
      <c r="E25" s="20" t="s">
        <v>121</v>
      </c>
      <c r="F25" s="20" t="s">
        <v>19</v>
      </c>
      <c r="G25" s="31" t="s">
        <v>19</v>
      </c>
      <c r="H25" s="32" t="s">
        <v>122</v>
      </c>
      <c r="I25" s="33" t="s">
        <v>123</v>
      </c>
      <c r="J25" s="33" t="s">
        <v>124</v>
      </c>
      <c r="K25" s="27">
        <v>42</v>
      </c>
      <c r="L25" s="27"/>
      <c r="M25" s="34">
        <v>2026</v>
      </c>
      <c r="N25" s="27">
        <v>70</v>
      </c>
    </row>
    <row r="26" spans="1:14" s="1" customFormat="1" ht="32.4" customHeight="1" x14ac:dyDescent="0.25">
      <c r="A26" s="28" t="s">
        <v>125</v>
      </c>
      <c r="B26" s="29" t="s">
        <v>119</v>
      </c>
      <c r="C26" s="20" t="s">
        <v>16</v>
      </c>
      <c r="D26" s="30"/>
      <c r="E26" s="20" t="s">
        <v>121</v>
      </c>
      <c r="F26" s="20" t="s">
        <v>126</v>
      </c>
      <c r="G26" s="31" t="s">
        <v>126</v>
      </c>
      <c r="H26" s="32" t="s">
        <v>127</v>
      </c>
      <c r="I26" s="33" t="s">
        <v>128</v>
      </c>
      <c r="J26" s="33" t="s">
        <v>129</v>
      </c>
      <c r="K26" s="27">
        <v>18</v>
      </c>
      <c r="L26" s="27"/>
      <c r="M26" s="34">
        <v>2026</v>
      </c>
      <c r="N26" s="27">
        <v>30</v>
      </c>
    </row>
    <row r="27" spans="1:14" s="1" customFormat="1" ht="32.4" customHeight="1" x14ac:dyDescent="0.25">
      <c r="A27" s="28" t="s">
        <v>130</v>
      </c>
      <c r="B27" s="29" t="s">
        <v>119</v>
      </c>
      <c r="C27" s="20" t="s">
        <v>30</v>
      </c>
      <c r="D27" s="30" t="s">
        <v>131</v>
      </c>
      <c r="E27" s="20" t="s">
        <v>121</v>
      </c>
      <c r="F27" s="20" t="s">
        <v>19</v>
      </c>
      <c r="G27" s="31" t="s">
        <v>19</v>
      </c>
      <c r="H27" s="35" t="s">
        <v>132</v>
      </c>
      <c r="I27" s="36" t="s">
        <v>133</v>
      </c>
      <c r="J27" s="36" t="s">
        <v>134</v>
      </c>
      <c r="K27" s="27">
        <v>46.2</v>
      </c>
      <c r="L27" s="27"/>
      <c r="M27" s="34">
        <v>2026</v>
      </c>
      <c r="N27" s="27">
        <v>77</v>
      </c>
    </row>
    <row r="28" spans="1:14" s="1" customFormat="1" ht="32.4" customHeight="1" x14ac:dyDescent="0.25">
      <c r="A28" s="28" t="s">
        <v>135</v>
      </c>
      <c r="B28" s="29" t="s">
        <v>119</v>
      </c>
      <c r="C28" s="20" t="s">
        <v>30</v>
      </c>
      <c r="D28" s="30" t="s">
        <v>36</v>
      </c>
      <c r="E28" s="20" t="s">
        <v>121</v>
      </c>
      <c r="F28" s="20" t="s">
        <v>19</v>
      </c>
      <c r="G28" s="31" t="s">
        <v>19</v>
      </c>
      <c r="H28" s="35" t="s">
        <v>136</v>
      </c>
      <c r="I28" s="36" t="s">
        <v>137</v>
      </c>
      <c r="J28" s="36" t="s">
        <v>138</v>
      </c>
      <c r="K28" s="27">
        <v>45</v>
      </c>
      <c r="L28" s="27"/>
      <c r="M28" s="34">
        <v>2026</v>
      </c>
      <c r="N28" s="27">
        <v>75</v>
      </c>
    </row>
    <row r="29" spans="1:14" s="1" customFormat="1" ht="32.4" customHeight="1" x14ac:dyDescent="0.25">
      <c r="A29" s="28" t="s">
        <v>139</v>
      </c>
      <c r="B29" s="29" t="s">
        <v>140</v>
      </c>
      <c r="C29" s="20" t="s">
        <v>16</v>
      </c>
      <c r="D29" s="20" t="s">
        <v>24</v>
      </c>
      <c r="E29" s="20" t="s">
        <v>121</v>
      </c>
      <c r="F29" s="20" t="s">
        <v>19</v>
      </c>
      <c r="G29" s="31" t="s">
        <v>19</v>
      </c>
      <c r="H29" s="32" t="s">
        <v>141</v>
      </c>
      <c r="I29" s="33" t="s">
        <v>142</v>
      </c>
      <c r="J29" s="33" t="s">
        <v>143</v>
      </c>
      <c r="K29" s="27">
        <v>22.8</v>
      </c>
      <c r="L29" s="27"/>
      <c r="M29" s="34">
        <v>2026</v>
      </c>
      <c r="N29" s="27">
        <v>38</v>
      </c>
    </row>
    <row r="30" spans="1:14" s="1" customFormat="1" ht="32.4" customHeight="1" x14ac:dyDescent="0.25">
      <c r="A30" s="28" t="s">
        <v>144</v>
      </c>
      <c r="B30" s="29" t="s">
        <v>140</v>
      </c>
      <c r="C30" s="20" t="s">
        <v>16</v>
      </c>
      <c r="D30" s="30"/>
      <c r="E30" s="20" t="s">
        <v>121</v>
      </c>
      <c r="F30" s="20" t="s">
        <v>145</v>
      </c>
      <c r="G30" s="31" t="s">
        <v>145</v>
      </c>
      <c r="H30" s="32" t="s">
        <v>146</v>
      </c>
      <c r="I30" s="33" t="s">
        <v>147</v>
      </c>
      <c r="J30" s="33" t="s">
        <v>148</v>
      </c>
      <c r="K30" s="27">
        <v>43.199999999999996</v>
      </c>
      <c r="L30" s="27"/>
      <c r="M30" s="34">
        <v>2026</v>
      </c>
      <c r="N30" s="27">
        <v>72</v>
      </c>
    </row>
    <row r="31" spans="1:14" s="1" customFormat="1" ht="32.4" customHeight="1" x14ac:dyDescent="0.25">
      <c r="A31" s="28" t="s">
        <v>149</v>
      </c>
      <c r="B31" s="29" t="s">
        <v>140</v>
      </c>
      <c r="C31" s="20" t="s">
        <v>30</v>
      </c>
      <c r="D31" s="30" t="s">
        <v>36</v>
      </c>
      <c r="E31" s="20" t="s">
        <v>121</v>
      </c>
      <c r="F31" s="20" t="s">
        <v>19</v>
      </c>
      <c r="G31" s="31" t="s">
        <v>19</v>
      </c>
      <c r="H31" s="35" t="s">
        <v>150</v>
      </c>
      <c r="I31" s="36" t="s">
        <v>151</v>
      </c>
      <c r="J31" s="36" t="s">
        <v>152</v>
      </c>
      <c r="K31" s="27">
        <v>42</v>
      </c>
      <c r="L31" s="27"/>
      <c r="M31" s="34">
        <v>2026</v>
      </c>
      <c r="N31" s="27">
        <v>70</v>
      </c>
    </row>
    <row r="32" spans="1:14" s="1" customFormat="1" ht="32.4" customHeight="1" x14ac:dyDescent="0.25">
      <c r="A32" s="28" t="s">
        <v>153</v>
      </c>
      <c r="B32" s="29" t="s">
        <v>154</v>
      </c>
      <c r="C32" s="20" t="s">
        <v>51</v>
      </c>
      <c r="D32" s="30" t="s">
        <v>17</v>
      </c>
      <c r="E32" s="20" t="s">
        <v>71</v>
      </c>
      <c r="F32" s="20" t="s">
        <v>19</v>
      </c>
      <c r="G32" s="31" t="s">
        <v>19</v>
      </c>
      <c r="H32" s="32" t="s">
        <v>155</v>
      </c>
      <c r="I32" s="36" t="s">
        <v>156</v>
      </c>
      <c r="J32" s="33" t="s">
        <v>157</v>
      </c>
      <c r="K32" s="27">
        <v>33</v>
      </c>
      <c r="L32" s="27"/>
      <c r="M32" s="34">
        <v>2026</v>
      </c>
      <c r="N32" s="27">
        <v>55</v>
      </c>
    </row>
    <row r="33" spans="1:14" s="1" customFormat="1" ht="32.4" customHeight="1" x14ac:dyDescent="0.25">
      <c r="A33" s="28" t="s">
        <v>159</v>
      </c>
      <c r="B33" s="29" t="s">
        <v>158</v>
      </c>
      <c r="C33" s="20" t="s">
        <v>16</v>
      </c>
      <c r="D33" s="30" t="s">
        <v>17</v>
      </c>
      <c r="E33" s="20" t="s">
        <v>101</v>
      </c>
      <c r="F33" s="20" t="s">
        <v>160</v>
      </c>
      <c r="G33" s="20" t="s">
        <v>160</v>
      </c>
      <c r="H33" s="32" t="s">
        <v>161</v>
      </c>
      <c r="I33" s="33" t="s">
        <v>162</v>
      </c>
      <c r="J33" s="33" t="s">
        <v>163</v>
      </c>
      <c r="K33" s="27">
        <v>39</v>
      </c>
      <c r="L33" s="27"/>
      <c r="M33" s="34">
        <v>2026</v>
      </c>
      <c r="N33" s="27">
        <v>65</v>
      </c>
    </row>
    <row r="34" spans="1:14" s="1" customFormat="1" ht="32.4" customHeight="1" x14ac:dyDescent="0.25">
      <c r="A34" s="28" t="s">
        <v>164</v>
      </c>
      <c r="B34" s="29" t="s">
        <v>158</v>
      </c>
      <c r="C34" s="20" t="s">
        <v>30</v>
      </c>
      <c r="D34" s="30" t="s">
        <v>31</v>
      </c>
      <c r="E34" s="20" t="s">
        <v>101</v>
      </c>
      <c r="F34" s="20" t="s">
        <v>19</v>
      </c>
      <c r="G34" s="31" t="s">
        <v>19</v>
      </c>
      <c r="H34" s="35" t="s">
        <v>165</v>
      </c>
      <c r="I34" s="36" t="s">
        <v>166</v>
      </c>
      <c r="J34" s="36" t="s">
        <v>167</v>
      </c>
      <c r="K34" s="27">
        <v>40.800000000000004</v>
      </c>
      <c r="L34" s="27"/>
      <c r="M34" s="34">
        <v>2026</v>
      </c>
      <c r="N34" s="27">
        <v>68</v>
      </c>
    </row>
    <row r="35" spans="1:14" s="1" customFormat="1" ht="32.4" customHeight="1" x14ac:dyDescent="0.25">
      <c r="A35" s="28" t="s">
        <v>168</v>
      </c>
      <c r="B35" s="29" t="s">
        <v>158</v>
      </c>
      <c r="C35" s="20" t="s">
        <v>30</v>
      </c>
      <c r="D35" s="30" t="s">
        <v>36</v>
      </c>
      <c r="E35" s="20" t="s">
        <v>101</v>
      </c>
      <c r="F35" s="20" t="s">
        <v>19</v>
      </c>
      <c r="G35" s="31" t="s">
        <v>19</v>
      </c>
      <c r="H35" s="35" t="s">
        <v>169</v>
      </c>
      <c r="I35" s="36" t="s">
        <v>170</v>
      </c>
      <c r="J35" s="36" t="s">
        <v>171</v>
      </c>
      <c r="K35" s="27">
        <v>39</v>
      </c>
      <c r="L35" s="27"/>
      <c r="M35" s="34">
        <v>2026</v>
      </c>
      <c r="N35" s="27">
        <v>65</v>
      </c>
    </row>
    <row r="36" spans="1:14" s="1" customFormat="1" ht="32.4" customHeight="1" x14ac:dyDescent="0.25">
      <c r="A36" s="28" t="s">
        <v>172</v>
      </c>
      <c r="B36" s="29" t="s">
        <v>173</v>
      </c>
      <c r="C36" s="20" t="s">
        <v>16</v>
      </c>
      <c r="D36" s="20" t="s">
        <v>17</v>
      </c>
      <c r="E36" s="30" t="s">
        <v>71</v>
      </c>
      <c r="F36" s="20" t="s">
        <v>19</v>
      </c>
      <c r="G36" s="31" t="s">
        <v>174</v>
      </c>
      <c r="H36" s="32" t="s">
        <v>175</v>
      </c>
      <c r="I36" s="33" t="s">
        <v>176</v>
      </c>
      <c r="J36" s="33" t="s">
        <v>177</v>
      </c>
      <c r="K36" s="27">
        <v>39</v>
      </c>
      <c r="L36" s="27"/>
      <c r="M36" s="34">
        <v>2026</v>
      </c>
      <c r="N36" s="27">
        <v>65</v>
      </c>
    </row>
    <row r="37" spans="1:14" s="1" customFormat="1" ht="32.4" customHeight="1" x14ac:dyDescent="0.25">
      <c r="A37" s="28" t="s">
        <v>178</v>
      </c>
      <c r="B37" s="29" t="s">
        <v>179</v>
      </c>
      <c r="C37" s="20" t="s">
        <v>16</v>
      </c>
      <c r="D37" s="30"/>
      <c r="E37" s="20" t="s">
        <v>71</v>
      </c>
      <c r="F37" s="20" t="s">
        <v>95</v>
      </c>
      <c r="G37" s="31" t="s">
        <v>95</v>
      </c>
      <c r="H37" s="32" t="s">
        <v>180</v>
      </c>
      <c r="I37" s="33" t="s">
        <v>181</v>
      </c>
      <c r="J37" s="33" t="s">
        <v>182</v>
      </c>
      <c r="K37" s="27">
        <v>19.8</v>
      </c>
      <c r="L37" s="27"/>
      <c r="M37" s="34">
        <v>2026</v>
      </c>
      <c r="N37" s="27">
        <v>33</v>
      </c>
    </row>
    <row r="38" spans="1:14" s="1" customFormat="1" ht="32.4" customHeight="1" x14ac:dyDescent="0.25">
      <c r="A38" s="28" t="s">
        <v>184</v>
      </c>
      <c r="B38" s="29" t="s">
        <v>183</v>
      </c>
      <c r="C38" s="20" t="s">
        <v>16</v>
      </c>
      <c r="D38" s="30" t="s">
        <v>24</v>
      </c>
      <c r="E38" s="20" t="s">
        <v>185</v>
      </c>
      <c r="F38" s="20" t="s">
        <v>19</v>
      </c>
      <c r="G38" s="31" t="s">
        <v>186</v>
      </c>
      <c r="H38" s="32" t="s">
        <v>187</v>
      </c>
      <c r="I38" s="33" t="s">
        <v>188</v>
      </c>
      <c r="J38" s="33" t="s">
        <v>189</v>
      </c>
      <c r="K38" s="27">
        <v>28.2</v>
      </c>
      <c r="L38" s="27"/>
      <c r="M38" s="34">
        <v>2026</v>
      </c>
      <c r="N38" s="27">
        <v>47</v>
      </c>
    </row>
    <row r="39" spans="1:14" s="1" customFormat="1" ht="32.4" customHeight="1" x14ac:dyDescent="0.25">
      <c r="A39" s="28" t="s">
        <v>190</v>
      </c>
      <c r="B39" s="29" t="s">
        <v>191</v>
      </c>
      <c r="C39" s="20" t="s">
        <v>16</v>
      </c>
      <c r="D39" s="30" t="s">
        <v>24</v>
      </c>
      <c r="E39" s="20" t="s">
        <v>185</v>
      </c>
      <c r="F39" s="20" t="s">
        <v>95</v>
      </c>
      <c r="G39" s="31" t="s">
        <v>95</v>
      </c>
      <c r="H39" s="32" t="s">
        <v>192</v>
      </c>
      <c r="I39" s="33" t="s">
        <v>176</v>
      </c>
      <c r="J39" s="33" t="s">
        <v>193</v>
      </c>
      <c r="K39" s="27">
        <v>33</v>
      </c>
      <c r="L39" s="27"/>
      <c r="M39" s="34">
        <v>2026</v>
      </c>
      <c r="N39" s="27">
        <v>55</v>
      </c>
    </row>
    <row r="40" spans="1:14" s="1" customFormat="1" ht="32.4" customHeight="1" x14ac:dyDescent="0.25">
      <c r="A40" s="28" t="s">
        <v>194</v>
      </c>
      <c r="B40" s="29" t="s">
        <v>111</v>
      </c>
      <c r="C40" s="20" t="s">
        <v>16</v>
      </c>
      <c r="D40" s="20" t="s">
        <v>24</v>
      </c>
      <c r="E40" s="30" t="s">
        <v>111</v>
      </c>
      <c r="F40" s="20" t="s">
        <v>19</v>
      </c>
      <c r="G40" s="31" t="s">
        <v>19</v>
      </c>
      <c r="H40" s="32" t="s">
        <v>195</v>
      </c>
      <c r="I40" s="33" t="s">
        <v>196</v>
      </c>
      <c r="J40" s="33" t="s">
        <v>197</v>
      </c>
      <c r="K40" s="27">
        <v>27</v>
      </c>
      <c r="L40" s="27"/>
      <c r="M40" s="34">
        <v>2026</v>
      </c>
      <c r="N40" s="27">
        <v>45</v>
      </c>
    </row>
    <row r="41" spans="1:14" s="1" customFormat="1" ht="32.4" customHeight="1" x14ac:dyDescent="0.25">
      <c r="A41" s="28" t="s">
        <v>198</v>
      </c>
      <c r="B41" s="29" t="s">
        <v>111</v>
      </c>
      <c r="C41" s="20" t="s">
        <v>30</v>
      </c>
      <c r="D41" s="30" t="s">
        <v>199</v>
      </c>
      <c r="E41" s="20" t="s">
        <v>111</v>
      </c>
      <c r="F41" s="20" t="s">
        <v>19</v>
      </c>
      <c r="G41" s="31" t="s">
        <v>19</v>
      </c>
      <c r="H41" s="32" t="s">
        <v>200</v>
      </c>
      <c r="I41" s="33" t="s">
        <v>201</v>
      </c>
      <c r="J41" s="33" t="s">
        <v>202</v>
      </c>
      <c r="K41" s="27">
        <v>49.8</v>
      </c>
      <c r="L41" s="27"/>
      <c r="M41" s="34">
        <v>2026</v>
      </c>
      <c r="N41" s="27">
        <v>85</v>
      </c>
    </row>
    <row r="42" spans="1:14" s="1" customFormat="1" ht="32.4" customHeight="1" x14ac:dyDescent="0.25">
      <c r="A42" s="28" t="s">
        <v>203</v>
      </c>
      <c r="B42" s="29" t="s">
        <v>111</v>
      </c>
      <c r="C42" s="20" t="s">
        <v>16</v>
      </c>
      <c r="D42" s="30" t="s">
        <v>24</v>
      </c>
      <c r="E42" s="20" t="s">
        <v>111</v>
      </c>
      <c r="F42" s="20" t="s">
        <v>95</v>
      </c>
      <c r="G42" s="31" t="s">
        <v>95</v>
      </c>
      <c r="H42" s="32" t="s">
        <v>204</v>
      </c>
      <c r="I42" s="33" t="s">
        <v>205</v>
      </c>
      <c r="J42" s="33" t="s">
        <v>206</v>
      </c>
      <c r="K42" s="27">
        <v>43.199999999999996</v>
      </c>
      <c r="L42" s="27"/>
      <c r="M42" s="34">
        <v>2026</v>
      </c>
      <c r="N42" s="27">
        <v>72</v>
      </c>
    </row>
    <row r="43" spans="1:14" s="1" customFormat="1" ht="32.4" customHeight="1" x14ac:dyDescent="0.25">
      <c r="A43" s="28" t="s">
        <v>207</v>
      </c>
      <c r="B43" s="29" t="s">
        <v>111</v>
      </c>
      <c r="C43" s="20" t="s">
        <v>30</v>
      </c>
      <c r="D43" s="30" t="s">
        <v>31</v>
      </c>
      <c r="E43" s="20" t="s">
        <v>111</v>
      </c>
      <c r="F43" s="20" t="s">
        <v>19</v>
      </c>
      <c r="G43" s="31" t="s">
        <v>19</v>
      </c>
      <c r="H43" s="35" t="s">
        <v>208</v>
      </c>
      <c r="I43" s="36" t="s">
        <v>209</v>
      </c>
      <c r="J43" s="36" t="s">
        <v>210</v>
      </c>
      <c r="K43" s="27">
        <v>40.800000000000004</v>
      </c>
      <c r="L43" s="27"/>
      <c r="M43" s="34">
        <v>2026</v>
      </c>
      <c r="N43" s="27">
        <v>68</v>
      </c>
    </row>
    <row r="44" spans="1:14" s="1" customFormat="1" ht="32.4" customHeight="1" x14ac:dyDescent="0.25">
      <c r="A44" s="28" t="s">
        <v>211</v>
      </c>
      <c r="B44" s="29" t="s">
        <v>111</v>
      </c>
      <c r="C44" s="20" t="s">
        <v>30</v>
      </c>
      <c r="D44" s="30" t="s">
        <v>36</v>
      </c>
      <c r="E44" s="20" t="s">
        <v>111</v>
      </c>
      <c r="F44" s="20" t="s">
        <v>19</v>
      </c>
      <c r="G44" s="37" t="s">
        <v>95</v>
      </c>
      <c r="H44" s="35" t="s">
        <v>212</v>
      </c>
      <c r="I44" s="36" t="s">
        <v>213</v>
      </c>
      <c r="J44" s="36" t="s">
        <v>214</v>
      </c>
      <c r="K44" s="27">
        <v>36</v>
      </c>
      <c r="L44" s="27"/>
      <c r="M44" s="34">
        <v>2026</v>
      </c>
      <c r="N44" s="27">
        <v>60</v>
      </c>
    </row>
    <row r="45" spans="1:14" s="1" customFormat="1" ht="32.4" customHeight="1" x14ac:dyDescent="0.25">
      <c r="A45" s="28" t="s">
        <v>215</v>
      </c>
      <c r="B45" s="29" t="s">
        <v>111</v>
      </c>
      <c r="C45" s="20" t="s">
        <v>30</v>
      </c>
      <c r="D45" s="30" t="s">
        <v>36</v>
      </c>
      <c r="E45" s="20" t="s">
        <v>111</v>
      </c>
      <c r="F45" s="20" t="s">
        <v>19</v>
      </c>
      <c r="G45" s="37" t="s">
        <v>95</v>
      </c>
      <c r="H45" s="35" t="s">
        <v>216</v>
      </c>
      <c r="I45" s="36" t="s">
        <v>217</v>
      </c>
      <c r="J45" s="36" t="s">
        <v>218</v>
      </c>
      <c r="K45" s="27">
        <v>42</v>
      </c>
      <c r="L45" s="27"/>
      <c r="M45" s="34">
        <v>2026</v>
      </c>
      <c r="N45" s="27">
        <v>70</v>
      </c>
    </row>
    <row r="46" spans="1:14" s="1" customFormat="1" ht="32.4" customHeight="1" x14ac:dyDescent="0.25">
      <c r="A46" s="28" t="s">
        <v>219</v>
      </c>
      <c r="B46" s="29" t="s">
        <v>111</v>
      </c>
      <c r="C46" s="20" t="s">
        <v>30</v>
      </c>
      <c r="D46" s="30" t="s">
        <v>36</v>
      </c>
      <c r="E46" s="20" t="s">
        <v>111</v>
      </c>
      <c r="F46" s="20" t="s">
        <v>19</v>
      </c>
      <c r="G46" s="37" t="s">
        <v>95</v>
      </c>
      <c r="H46" s="35" t="s">
        <v>220</v>
      </c>
      <c r="I46" s="36" t="s">
        <v>221</v>
      </c>
      <c r="J46" s="36" t="s">
        <v>222</v>
      </c>
      <c r="K46" s="27">
        <v>37.799999999999997</v>
      </c>
      <c r="L46" s="27"/>
      <c r="M46" s="34">
        <v>2026</v>
      </c>
      <c r="N46" s="27">
        <v>63</v>
      </c>
    </row>
    <row r="47" spans="1:14" s="1" customFormat="1" ht="32.4" customHeight="1" x14ac:dyDescent="0.25">
      <c r="A47" s="28" t="s">
        <v>223</v>
      </c>
      <c r="B47" s="29" t="s">
        <v>111</v>
      </c>
      <c r="C47" s="20" t="s">
        <v>30</v>
      </c>
      <c r="D47" s="30" t="s">
        <v>36</v>
      </c>
      <c r="E47" s="20" t="s">
        <v>111</v>
      </c>
      <c r="F47" s="20" t="s">
        <v>19</v>
      </c>
      <c r="G47" s="31" t="s">
        <v>19</v>
      </c>
      <c r="H47" s="35" t="s">
        <v>224</v>
      </c>
      <c r="I47" s="36" t="s">
        <v>225</v>
      </c>
      <c r="J47" s="36" t="s">
        <v>226</v>
      </c>
      <c r="K47" s="27">
        <v>40.800000000000004</v>
      </c>
      <c r="L47" s="27"/>
      <c r="M47" s="34">
        <v>2026</v>
      </c>
      <c r="N47" s="27">
        <v>68</v>
      </c>
    </row>
    <row r="48" spans="1:14" s="1" customFormat="1" ht="32.4" customHeight="1" x14ac:dyDescent="0.25">
      <c r="A48" s="28" t="s">
        <v>227</v>
      </c>
      <c r="B48" s="29" t="s">
        <v>111</v>
      </c>
      <c r="C48" s="20" t="s">
        <v>30</v>
      </c>
      <c r="D48" s="30" t="s">
        <v>36</v>
      </c>
      <c r="E48" s="20" t="s">
        <v>111</v>
      </c>
      <c r="F48" s="20" t="s">
        <v>19</v>
      </c>
      <c r="G48" s="31" t="s">
        <v>19</v>
      </c>
      <c r="H48" s="35" t="s">
        <v>228</v>
      </c>
      <c r="I48" s="36" t="s">
        <v>229</v>
      </c>
      <c r="J48" s="36" t="s">
        <v>230</v>
      </c>
      <c r="K48" s="27">
        <v>39</v>
      </c>
      <c r="L48" s="27"/>
      <c r="M48" s="34">
        <v>2026</v>
      </c>
      <c r="N48" s="27">
        <v>65</v>
      </c>
    </row>
    <row r="49" spans="1:14" s="1" customFormat="1" ht="32.4" customHeight="1" x14ac:dyDescent="0.25">
      <c r="A49" s="28" t="s">
        <v>231</v>
      </c>
      <c r="B49" s="29" t="s">
        <v>111</v>
      </c>
      <c r="C49" s="20" t="s">
        <v>30</v>
      </c>
      <c r="D49" s="30" t="s">
        <v>36</v>
      </c>
      <c r="E49" s="20" t="s">
        <v>111</v>
      </c>
      <c r="F49" s="20" t="s">
        <v>19</v>
      </c>
      <c r="G49" s="31" t="s">
        <v>19</v>
      </c>
      <c r="H49" s="35" t="s">
        <v>232</v>
      </c>
      <c r="I49" s="36" t="s">
        <v>58</v>
      </c>
      <c r="J49" s="36" t="s">
        <v>233</v>
      </c>
      <c r="K49" s="27">
        <v>40.800000000000004</v>
      </c>
      <c r="L49" s="27"/>
      <c r="M49" s="34">
        <v>2026</v>
      </c>
      <c r="N49" s="27">
        <v>68</v>
      </c>
    </row>
    <row r="50" spans="1:14" s="1" customFormat="1" ht="32.4" customHeight="1" x14ac:dyDescent="0.25">
      <c r="A50" s="28" t="s">
        <v>234</v>
      </c>
      <c r="B50" s="29" t="s">
        <v>235</v>
      </c>
      <c r="C50" s="20" t="s">
        <v>16</v>
      </c>
      <c r="D50" s="20" t="s">
        <v>24</v>
      </c>
      <c r="E50" s="30" t="s">
        <v>236</v>
      </c>
      <c r="F50" s="20" t="s">
        <v>19</v>
      </c>
      <c r="G50" s="31" t="s">
        <v>19</v>
      </c>
      <c r="H50" s="32" t="s">
        <v>237</v>
      </c>
      <c r="I50" s="33" t="s">
        <v>238</v>
      </c>
      <c r="J50" s="33" t="s">
        <v>239</v>
      </c>
      <c r="K50" s="27">
        <v>42</v>
      </c>
      <c r="L50" s="27"/>
      <c r="M50" s="34">
        <v>2026</v>
      </c>
      <c r="N50" s="27">
        <v>70</v>
      </c>
    </row>
    <row r="51" spans="1:14" s="1" customFormat="1" ht="32.4" customHeight="1" x14ac:dyDescent="0.25">
      <c r="A51" s="28" t="s">
        <v>240</v>
      </c>
      <c r="B51" s="29" t="s">
        <v>235</v>
      </c>
      <c r="C51" s="20" t="s">
        <v>51</v>
      </c>
      <c r="D51" s="20" t="s">
        <v>17</v>
      </c>
      <c r="E51" s="30" t="s">
        <v>241</v>
      </c>
      <c r="F51" s="20" t="s">
        <v>19</v>
      </c>
      <c r="G51" s="31" t="s">
        <v>19</v>
      </c>
      <c r="H51" s="32" t="s">
        <v>242</v>
      </c>
      <c r="I51" s="33" t="s">
        <v>243</v>
      </c>
      <c r="J51" s="33" t="s">
        <v>244</v>
      </c>
      <c r="K51" s="27">
        <v>40.800000000000004</v>
      </c>
      <c r="L51" s="27"/>
      <c r="M51" s="34">
        <v>2026</v>
      </c>
      <c r="N51" s="27">
        <v>68</v>
      </c>
    </row>
    <row r="52" spans="1:14" s="1" customFormat="1" ht="32.4" customHeight="1" x14ac:dyDescent="0.25">
      <c r="A52" s="28" t="s">
        <v>245</v>
      </c>
      <c r="B52" s="29" t="s">
        <v>235</v>
      </c>
      <c r="C52" s="20" t="s">
        <v>51</v>
      </c>
      <c r="D52" s="30" t="s">
        <v>17</v>
      </c>
      <c r="E52" s="20" t="s">
        <v>241</v>
      </c>
      <c r="F52" s="20" t="s">
        <v>19</v>
      </c>
      <c r="G52" s="31" t="s">
        <v>19</v>
      </c>
      <c r="H52" s="32" t="s">
        <v>246</v>
      </c>
      <c r="I52" s="33" t="s">
        <v>247</v>
      </c>
      <c r="J52" s="33" t="s">
        <v>248</v>
      </c>
      <c r="K52" s="27">
        <v>42</v>
      </c>
      <c r="L52" s="27"/>
      <c r="M52" s="34">
        <v>2026</v>
      </c>
      <c r="N52" s="27">
        <v>70</v>
      </c>
    </row>
    <row r="53" spans="1:14" s="1" customFormat="1" ht="32.4" customHeight="1" x14ac:dyDescent="0.25">
      <c r="A53" s="28" t="s">
        <v>249</v>
      </c>
      <c r="B53" s="29" t="s">
        <v>235</v>
      </c>
      <c r="C53" s="20" t="s">
        <v>51</v>
      </c>
      <c r="D53" s="20" t="s">
        <v>17</v>
      </c>
      <c r="E53" s="30" t="s">
        <v>241</v>
      </c>
      <c r="F53" s="20" t="s">
        <v>19</v>
      </c>
      <c r="G53" s="31" t="s">
        <v>19</v>
      </c>
      <c r="H53" s="32" t="s">
        <v>250</v>
      </c>
      <c r="I53" s="33" t="s">
        <v>251</v>
      </c>
      <c r="J53" s="33" t="s">
        <v>252</v>
      </c>
      <c r="K53" s="27">
        <v>42</v>
      </c>
      <c r="L53" s="27"/>
      <c r="M53" s="34">
        <v>2026</v>
      </c>
      <c r="N53" s="27">
        <v>70</v>
      </c>
    </row>
    <row r="54" spans="1:14" s="1" customFormat="1" ht="32.4" customHeight="1" x14ac:dyDescent="0.25">
      <c r="A54" s="28" t="s">
        <v>253</v>
      </c>
      <c r="B54" s="29" t="s">
        <v>235</v>
      </c>
      <c r="C54" s="20" t="s">
        <v>51</v>
      </c>
      <c r="D54" s="30" t="s">
        <v>17</v>
      </c>
      <c r="E54" s="20" t="s">
        <v>236</v>
      </c>
      <c r="F54" s="20" t="s">
        <v>19</v>
      </c>
      <c r="G54" s="31" t="s">
        <v>19</v>
      </c>
      <c r="H54" s="32" t="s">
        <v>254</v>
      </c>
      <c r="I54" s="33" t="s">
        <v>255</v>
      </c>
      <c r="J54" s="33" t="s">
        <v>256</v>
      </c>
      <c r="K54" s="27">
        <v>43.8</v>
      </c>
      <c r="L54" s="27"/>
      <c r="M54" s="34">
        <v>2026</v>
      </c>
      <c r="N54" s="27">
        <v>73</v>
      </c>
    </row>
    <row r="55" spans="1:14" s="1" customFormat="1" ht="32.4" customHeight="1" x14ac:dyDescent="0.25">
      <c r="A55" s="28" t="s">
        <v>257</v>
      </c>
      <c r="B55" s="29" t="s">
        <v>235</v>
      </c>
      <c r="C55" s="20" t="s">
        <v>16</v>
      </c>
      <c r="D55" s="20" t="s">
        <v>24</v>
      </c>
      <c r="E55" s="30" t="s">
        <v>241</v>
      </c>
      <c r="F55" s="20" t="s">
        <v>145</v>
      </c>
      <c r="G55" s="31" t="s">
        <v>145</v>
      </c>
      <c r="H55" s="32" t="s">
        <v>258</v>
      </c>
      <c r="I55" s="33" t="s">
        <v>259</v>
      </c>
      <c r="J55" s="33" t="s">
        <v>260</v>
      </c>
      <c r="K55" s="27">
        <v>46.2</v>
      </c>
      <c r="L55" s="27"/>
      <c r="M55" s="34">
        <v>2026</v>
      </c>
      <c r="N55" s="27">
        <v>77</v>
      </c>
    </row>
    <row r="56" spans="1:14" s="1" customFormat="1" ht="32.4" customHeight="1" x14ac:dyDescent="0.25">
      <c r="A56" s="28" t="s">
        <v>261</v>
      </c>
      <c r="B56" s="29" t="s">
        <v>235</v>
      </c>
      <c r="C56" s="20" t="s">
        <v>51</v>
      </c>
      <c r="D56" s="20" t="s">
        <v>24</v>
      </c>
      <c r="E56" s="30" t="s">
        <v>236</v>
      </c>
      <c r="F56" s="20" t="s">
        <v>19</v>
      </c>
      <c r="G56" s="31" t="s">
        <v>19</v>
      </c>
      <c r="H56" s="32" t="s">
        <v>262</v>
      </c>
      <c r="I56" s="33" t="s">
        <v>263</v>
      </c>
      <c r="J56" s="33" t="s">
        <v>264</v>
      </c>
      <c r="K56" s="27">
        <v>42</v>
      </c>
      <c r="L56" s="27"/>
      <c r="M56" s="34">
        <v>2026</v>
      </c>
      <c r="N56" s="27">
        <v>70</v>
      </c>
    </row>
    <row r="57" spans="1:14" s="1" customFormat="1" ht="32.4" customHeight="1" x14ac:dyDescent="0.25">
      <c r="A57" s="28" t="s">
        <v>265</v>
      </c>
      <c r="B57" s="29" t="s">
        <v>235</v>
      </c>
      <c r="C57" s="20" t="s">
        <v>16</v>
      </c>
      <c r="D57" s="20" t="s">
        <v>24</v>
      </c>
      <c r="E57" s="30" t="s">
        <v>236</v>
      </c>
      <c r="F57" s="20" t="s">
        <v>19</v>
      </c>
      <c r="G57" s="31" t="s">
        <v>19</v>
      </c>
      <c r="H57" s="32" t="s">
        <v>266</v>
      </c>
      <c r="I57" s="33" t="s">
        <v>267</v>
      </c>
      <c r="J57" s="33" t="s">
        <v>268</v>
      </c>
      <c r="K57" s="27">
        <v>43.8</v>
      </c>
      <c r="L57" s="27"/>
      <c r="M57" s="34">
        <v>2026</v>
      </c>
      <c r="N57" s="27">
        <v>73</v>
      </c>
    </row>
    <row r="58" spans="1:14" ht="35.4" customHeight="1" x14ac:dyDescent="0.25">
      <c r="A58" s="28" t="s">
        <v>269</v>
      </c>
      <c r="B58" s="29" t="s">
        <v>235</v>
      </c>
      <c r="C58" s="20" t="s">
        <v>51</v>
      </c>
      <c r="D58" s="20" t="s">
        <v>17</v>
      </c>
      <c r="E58" s="30" t="s">
        <v>241</v>
      </c>
      <c r="F58" s="20" t="s">
        <v>19</v>
      </c>
      <c r="G58" s="31" t="s">
        <v>19</v>
      </c>
      <c r="H58" s="32" t="s">
        <v>270</v>
      </c>
      <c r="I58" s="33" t="s">
        <v>271</v>
      </c>
      <c r="J58" s="33" t="s">
        <v>272</v>
      </c>
      <c r="K58" s="27">
        <v>40.800000000000004</v>
      </c>
      <c r="L58" s="27"/>
      <c r="M58" s="34">
        <v>2026</v>
      </c>
      <c r="N58" s="27">
        <v>68</v>
      </c>
    </row>
    <row r="59" spans="1:14" ht="35.4" customHeight="1" x14ac:dyDescent="0.25">
      <c r="A59" s="28" t="s">
        <v>273</v>
      </c>
      <c r="B59" s="29" t="s">
        <v>235</v>
      </c>
      <c r="C59" s="20" t="s">
        <v>16</v>
      </c>
      <c r="D59" s="20" t="s">
        <v>17</v>
      </c>
      <c r="E59" s="30" t="s">
        <v>241</v>
      </c>
      <c r="F59" s="20" t="s">
        <v>274</v>
      </c>
      <c r="G59" s="31" t="s">
        <v>19</v>
      </c>
      <c r="H59" s="32" t="s">
        <v>275</v>
      </c>
      <c r="I59" s="33" t="s">
        <v>276</v>
      </c>
      <c r="J59" s="33" t="s">
        <v>277</v>
      </c>
      <c r="K59" s="27">
        <v>43.8</v>
      </c>
      <c r="L59" s="27"/>
      <c r="M59" s="34">
        <v>2026</v>
      </c>
      <c r="N59" s="27">
        <v>73</v>
      </c>
    </row>
    <row r="60" spans="1:14" ht="35.4" customHeight="1" x14ac:dyDescent="0.25">
      <c r="A60" s="28" t="s">
        <v>278</v>
      </c>
      <c r="B60" s="29" t="s">
        <v>235</v>
      </c>
      <c r="C60" s="20" t="s">
        <v>51</v>
      </c>
      <c r="D60" s="20" t="s">
        <v>17</v>
      </c>
      <c r="E60" s="30" t="s">
        <v>241</v>
      </c>
      <c r="F60" s="38" t="s">
        <v>19</v>
      </c>
      <c r="G60" s="31" t="s">
        <v>19</v>
      </c>
      <c r="H60" s="32" t="s">
        <v>279</v>
      </c>
      <c r="I60" s="33" t="s">
        <v>280</v>
      </c>
      <c r="J60" s="33" t="s">
        <v>281</v>
      </c>
      <c r="K60" s="27">
        <v>40.800000000000004</v>
      </c>
      <c r="L60" s="27"/>
      <c r="M60" s="34">
        <v>2026</v>
      </c>
      <c r="N60" s="27">
        <v>68</v>
      </c>
    </row>
    <row r="61" spans="1:14" ht="35.4" customHeight="1" x14ac:dyDescent="0.25">
      <c r="A61" s="28" t="s">
        <v>282</v>
      </c>
      <c r="B61" s="29" t="s">
        <v>235</v>
      </c>
      <c r="C61" s="20" t="s">
        <v>51</v>
      </c>
      <c r="D61" s="30" t="s">
        <v>17</v>
      </c>
      <c r="E61" s="20" t="s">
        <v>236</v>
      </c>
      <c r="F61" s="38" t="s">
        <v>19</v>
      </c>
      <c r="G61" s="31" t="s">
        <v>19</v>
      </c>
      <c r="H61" s="32" t="s">
        <v>283</v>
      </c>
      <c r="I61" s="33" t="s">
        <v>284</v>
      </c>
      <c r="J61" s="33" t="s">
        <v>285</v>
      </c>
      <c r="K61" s="27">
        <v>43.199999999999996</v>
      </c>
      <c r="L61" s="27"/>
      <c r="M61" s="34">
        <v>2026</v>
      </c>
      <c r="N61" s="27">
        <v>72</v>
      </c>
    </row>
    <row r="62" spans="1:14" ht="35.4" customHeight="1" x14ac:dyDescent="0.25">
      <c r="A62" s="28" t="s">
        <v>286</v>
      </c>
      <c r="B62" s="29" t="s">
        <v>235</v>
      </c>
      <c r="C62" s="20" t="s">
        <v>16</v>
      </c>
      <c r="D62" s="30"/>
      <c r="E62" s="20" t="s">
        <v>236</v>
      </c>
      <c r="F62" s="20" t="s">
        <v>145</v>
      </c>
      <c r="G62" s="31" t="s">
        <v>145</v>
      </c>
      <c r="H62" s="32" t="s">
        <v>287</v>
      </c>
      <c r="I62" s="33" t="s">
        <v>288</v>
      </c>
      <c r="J62" s="33" t="s">
        <v>289</v>
      </c>
      <c r="K62" s="27">
        <v>45</v>
      </c>
      <c r="L62" s="27"/>
      <c r="M62" s="34">
        <v>2026</v>
      </c>
      <c r="N62" s="27">
        <v>75</v>
      </c>
    </row>
    <row r="63" spans="1:14" ht="35.4" customHeight="1" x14ac:dyDescent="0.25">
      <c r="A63" s="28" t="s">
        <v>290</v>
      </c>
      <c r="B63" s="29" t="s">
        <v>235</v>
      </c>
      <c r="C63" s="20" t="s">
        <v>16</v>
      </c>
      <c r="D63" s="30" t="s">
        <v>24</v>
      </c>
      <c r="E63" s="20" t="s">
        <v>236</v>
      </c>
      <c r="F63" s="20" t="s">
        <v>145</v>
      </c>
      <c r="G63" s="31" t="s">
        <v>145</v>
      </c>
      <c r="H63" s="35" t="s">
        <v>291</v>
      </c>
      <c r="I63" s="33" t="s">
        <v>292</v>
      </c>
      <c r="J63" s="33" t="s">
        <v>293</v>
      </c>
      <c r="K63" s="27">
        <v>45</v>
      </c>
      <c r="L63" s="27"/>
      <c r="M63" s="34">
        <v>2026</v>
      </c>
      <c r="N63" s="27">
        <v>75</v>
      </c>
    </row>
    <row r="64" spans="1:14" ht="35.4" customHeight="1" x14ac:dyDescent="0.25">
      <c r="A64" s="28" t="s">
        <v>294</v>
      </c>
      <c r="B64" s="29" t="s">
        <v>235</v>
      </c>
      <c r="C64" s="20" t="s">
        <v>30</v>
      </c>
      <c r="D64" s="30" t="s">
        <v>131</v>
      </c>
      <c r="E64" s="20" t="s">
        <v>236</v>
      </c>
      <c r="F64" s="38" t="s">
        <v>19</v>
      </c>
      <c r="G64" s="31" t="s">
        <v>19</v>
      </c>
      <c r="H64" s="35" t="s">
        <v>295</v>
      </c>
      <c r="I64" s="36" t="s">
        <v>296</v>
      </c>
      <c r="J64" s="36" t="s">
        <v>297</v>
      </c>
      <c r="K64" s="27">
        <v>49.199999999999996</v>
      </c>
      <c r="L64" s="27"/>
      <c r="M64" s="34">
        <v>2026</v>
      </c>
      <c r="N64" s="27">
        <v>82</v>
      </c>
    </row>
    <row r="65" spans="1:14" ht="35.4" customHeight="1" x14ac:dyDescent="0.25">
      <c r="A65" s="28" t="s">
        <v>298</v>
      </c>
      <c r="B65" s="29" t="s">
        <v>235</v>
      </c>
      <c r="C65" s="20" t="s">
        <v>30</v>
      </c>
      <c r="D65" s="30" t="s">
        <v>31</v>
      </c>
      <c r="E65" s="20" t="s">
        <v>236</v>
      </c>
      <c r="F65" s="38" t="s">
        <v>19</v>
      </c>
      <c r="G65" s="31" t="s">
        <v>19</v>
      </c>
      <c r="H65" s="35" t="s">
        <v>299</v>
      </c>
      <c r="I65" s="36" t="s">
        <v>300</v>
      </c>
      <c r="J65" s="36" t="s">
        <v>301</v>
      </c>
      <c r="K65" s="27">
        <v>43.8</v>
      </c>
      <c r="L65" s="27"/>
      <c r="M65" s="34">
        <v>2026</v>
      </c>
      <c r="N65" s="27">
        <v>73</v>
      </c>
    </row>
    <row r="66" spans="1:14" ht="35.4" customHeight="1" x14ac:dyDescent="0.25">
      <c r="A66" s="28" t="s">
        <v>302</v>
      </c>
      <c r="B66" s="29" t="s">
        <v>235</v>
      </c>
      <c r="C66" s="20" t="s">
        <v>30</v>
      </c>
      <c r="D66" s="30" t="s">
        <v>31</v>
      </c>
      <c r="E66" s="20" t="s">
        <v>236</v>
      </c>
      <c r="F66" s="38" t="s">
        <v>19</v>
      </c>
      <c r="G66" s="31" t="s">
        <v>19</v>
      </c>
      <c r="H66" s="35" t="s">
        <v>303</v>
      </c>
      <c r="I66" s="36" t="s">
        <v>304</v>
      </c>
      <c r="J66" s="36" t="s">
        <v>305</v>
      </c>
      <c r="K66" s="27">
        <v>42</v>
      </c>
      <c r="L66" s="27"/>
      <c r="M66" s="34">
        <v>2026</v>
      </c>
      <c r="N66" s="27">
        <v>70</v>
      </c>
    </row>
    <row r="67" spans="1:14" ht="35.4" customHeight="1" x14ac:dyDescent="0.3">
      <c r="A67" s="28" t="s">
        <v>306</v>
      </c>
      <c r="B67" s="29" t="s">
        <v>235</v>
      </c>
      <c r="C67" s="20" t="s">
        <v>30</v>
      </c>
      <c r="D67" s="30" t="s">
        <v>31</v>
      </c>
      <c r="E67" s="20" t="s">
        <v>241</v>
      </c>
      <c r="F67" s="39" t="s">
        <v>19</v>
      </c>
      <c r="G67" s="40" t="s">
        <v>19</v>
      </c>
      <c r="H67" s="35" t="s">
        <v>307</v>
      </c>
      <c r="I67" s="36" t="s">
        <v>308</v>
      </c>
      <c r="J67" s="36" t="s">
        <v>309</v>
      </c>
      <c r="K67" s="27">
        <v>37.799999999999997</v>
      </c>
      <c r="L67" s="27"/>
      <c r="M67" s="34">
        <v>2026</v>
      </c>
      <c r="N67" s="27">
        <v>63</v>
      </c>
    </row>
    <row r="68" spans="1:14" ht="35.4" customHeight="1" x14ac:dyDescent="0.3">
      <c r="A68" s="28" t="s">
        <v>310</v>
      </c>
      <c r="B68" s="29" t="s">
        <v>235</v>
      </c>
      <c r="C68" s="20" t="s">
        <v>30</v>
      </c>
      <c r="D68" s="30" t="s">
        <v>31</v>
      </c>
      <c r="E68" s="20" t="s">
        <v>236</v>
      </c>
      <c r="F68" s="39" t="s">
        <v>19</v>
      </c>
      <c r="G68" s="40" t="s">
        <v>19</v>
      </c>
      <c r="H68" s="35" t="s">
        <v>311</v>
      </c>
      <c r="I68" s="36" t="s">
        <v>312</v>
      </c>
      <c r="J68" s="36" t="s">
        <v>313</v>
      </c>
      <c r="K68" s="27">
        <v>40.800000000000004</v>
      </c>
      <c r="L68" s="27"/>
      <c r="M68" s="34">
        <v>2026</v>
      </c>
      <c r="N68" s="27">
        <v>68</v>
      </c>
    </row>
    <row r="69" spans="1:14" ht="35.4" customHeight="1" x14ac:dyDescent="0.3">
      <c r="A69" s="28" t="s">
        <v>314</v>
      </c>
      <c r="B69" s="29" t="s">
        <v>235</v>
      </c>
      <c r="C69" s="20" t="s">
        <v>30</v>
      </c>
      <c r="D69" s="30" t="s">
        <v>36</v>
      </c>
      <c r="E69" s="20" t="s">
        <v>236</v>
      </c>
      <c r="F69" s="39" t="s">
        <v>19</v>
      </c>
      <c r="G69" s="40" t="s">
        <v>19</v>
      </c>
      <c r="H69" s="35" t="s">
        <v>315</v>
      </c>
      <c r="I69" s="36" t="s">
        <v>316</v>
      </c>
      <c r="J69" s="36" t="s">
        <v>317</v>
      </c>
      <c r="K69" s="27">
        <v>40.200000000000003</v>
      </c>
      <c r="L69" s="27"/>
      <c r="M69" s="34">
        <v>2026</v>
      </c>
      <c r="N69" s="27">
        <v>67</v>
      </c>
    </row>
    <row r="70" spans="1:14" ht="35.4" customHeight="1" x14ac:dyDescent="0.3">
      <c r="A70" s="28" t="s">
        <v>318</v>
      </c>
      <c r="B70" s="29" t="s">
        <v>235</v>
      </c>
      <c r="C70" s="20" t="s">
        <v>30</v>
      </c>
      <c r="D70" s="30" t="s">
        <v>31</v>
      </c>
      <c r="E70" s="20" t="s">
        <v>241</v>
      </c>
      <c r="F70" s="39" t="s">
        <v>19</v>
      </c>
      <c r="G70" s="40" t="s">
        <v>19</v>
      </c>
      <c r="H70" s="35" t="s">
        <v>319</v>
      </c>
      <c r="I70" s="36" t="s">
        <v>320</v>
      </c>
      <c r="J70" s="36" t="s">
        <v>321</v>
      </c>
      <c r="K70" s="27">
        <v>34.799999999999997</v>
      </c>
      <c r="L70" s="27"/>
      <c r="M70" s="34">
        <v>2026</v>
      </c>
      <c r="N70" s="27">
        <v>58</v>
      </c>
    </row>
    <row r="71" spans="1:14" ht="35.4" customHeight="1" x14ac:dyDescent="0.25">
      <c r="A71" s="28" t="s">
        <v>322</v>
      </c>
      <c r="B71" s="29" t="s">
        <v>235</v>
      </c>
      <c r="C71" s="20" t="s">
        <v>30</v>
      </c>
      <c r="D71" s="30" t="s">
        <v>36</v>
      </c>
      <c r="E71" s="20" t="s">
        <v>185</v>
      </c>
      <c r="F71" s="41" t="s">
        <v>323</v>
      </c>
      <c r="G71" s="42" t="s">
        <v>323</v>
      </c>
      <c r="H71" s="35" t="s">
        <v>324</v>
      </c>
      <c r="I71" s="36" t="s">
        <v>325</v>
      </c>
      <c r="J71" s="36" t="s">
        <v>326</v>
      </c>
      <c r="K71" s="27">
        <v>42</v>
      </c>
      <c r="L71" s="27"/>
      <c r="M71" s="34">
        <v>2026</v>
      </c>
      <c r="N71" s="27">
        <v>70</v>
      </c>
    </row>
    <row r="72" spans="1:14" ht="35.4" customHeight="1" x14ac:dyDescent="0.25">
      <c r="A72" s="28" t="s">
        <v>327</v>
      </c>
      <c r="B72" s="29" t="s">
        <v>235</v>
      </c>
      <c r="C72" s="20" t="s">
        <v>30</v>
      </c>
      <c r="D72" s="30" t="s">
        <v>36</v>
      </c>
      <c r="E72" s="20" t="s">
        <v>236</v>
      </c>
      <c r="F72" s="38" t="s">
        <v>19</v>
      </c>
      <c r="G72" s="37" t="s">
        <v>19</v>
      </c>
      <c r="H72" s="35" t="s">
        <v>328</v>
      </c>
      <c r="I72" s="36" t="s">
        <v>329</v>
      </c>
      <c r="J72" s="36" t="s">
        <v>330</v>
      </c>
      <c r="K72" s="27">
        <v>36</v>
      </c>
      <c r="L72" s="27"/>
      <c r="M72" s="34">
        <v>2026</v>
      </c>
      <c r="N72" s="27">
        <v>60</v>
      </c>
    </row>
    <row r="73" spans="1:14" ht="35.4" customHeight="1" x14ac:dyDescent="0.25">
      <c r="A73" s="28" t="s">
        <v>331</v>
      </c>
      <c r="B73" s="29" t="s">
        <v>332</v>
      </c>
      <c r="C73" s="20" t="s">
        <v>30</v>
      </c>
      <c r="D73" s="30" t="s">
        <v>31</v>
      </c>
      <c r="E73" s="20" t="s">
        <v>101</v>
      </c>
      <c r="F73" s="38" t="s">
        <v>19</v>
      </c>
      <c r="G73" s="37" t="s">
        <v>19</v>
      </c>
      <c r="H73" s="35" t="s">
        <v>333</v>
      </c>
      <c r="I73" s="36" t="s">
        <v>334</v>
      </c>
      <c r="J73" s="36" t="s">
        <v>335</v>
      </c>
      <c r="K73" s="27">
        <v>43.8</v>
      </c>
      <c r="L73" s="27"/>
      <c r="M73" s="34">
        <v>2026</v>
      </c>
      <c r="N73" s="27">
        <v>73</v>
      </c>
    </row>
    <row r="74" spans="1:14" ht="35.4" customHeight="1" x14ac:dyDescent="0.25">
      <c r="A74" s="28" t="s">
        <v>336</v>
      </c>
      <c r="B74" s="29" t="s">
        <v>332</v>
      </c>
      <c r="C74" s="20" t="s">
        <v>30</v>
      </c>
      <c r="D74" s="30" t="s">
        <v>36</v>
      </c>
      <c r="E74" s="20" t="s">
        <v>101</v>
      </c>
      <c r="F74" s="38" t="s">
        <v>19</v>
      </c>
      <c r="G74" s="37" t="s">
        <v>19</v>
      </c>
      <c r="H74" s="35" t="s">
        <v>337</v>
      </c>
      <c r="I74" s="36" t="s">
        <v>338</v>
      </c>
      <c r="J74" s="36" t="s">
        <v>339</v>
      </c>
      <c r="K74" s="27">
        <v>43.199999999999996</v>
      </c>
      <c r="L74" s="27"/>
      <c r="M74" s="34">
        <v>2026</v>
      </c>
      <c r="N74" s="27">
        <v>72</v>
      </c>
    </row>
    <row r="75" spans="1:14" ht="35.4" customHeight="1" x14ac:dyDescent="0.25">
      <c r="A75" s="28" t="s">
        <v>340</v>
      </c>
      <c r="B75" s="29" t="s">
        <v>341</v>
      </c>
      <c r="C75" s="20" t="s">
        <v>16</v>
      </c>
      <c r="D75" s="30" t="s">
        <v>17</v>
      </c>
      <c r="E75" s="20" t="s">
        <v>158</v>
      </c>
      <c r="F75" s="38" t="s">
        <v>19</v>
      </c>
      <c r="G75" s="37" t="s">
        <v>19</v>
      </c>
      <c r="H75" s="32" t="s">
        <v>342</v>
      </c>
      <c r="I75" s="33" t="s">
        <v>343</v>
      </c>
      <c r="J75" s="33" t="s">
        <v>344</v>
      </c>
      <c r="K75" s="27">
        <v>42</v>
      </c>
      <c r="L75" s="27"/>
      <c r="M75" s="34">
        <v>2026</v>
      </c>
      <c r="N75" s="27">
        <v>70</v>
      </c>
    </row>
    <row r="76" spans="1:14" ht="35.4" customHeight="1" x14ac:dyDescent="0.25">
      <c r="A76" s="28" t="s">
        <v>345</v>
      </c>
      <c r="B76" s="29" t="s">
        <v>341</v>
      </c>
      <c r="C76" s="20" t="s">
        <v>16</v>
      </c>
      <c r="D76" s="30"/>
      <c r="E76" s="20" t="s">
        <v>346</v>
      </c>
      <c r="F76" s="38" t="s">
        <v>19</v>
      </c>
      <c r="G76" s="37" t="s">
        <v>19</v>
      </c>
      <c r="H76" s="32" t="s">
        <v>347</v>
      </c>
      <c r="I76" s="33" t="s">
        <v>348</v>
      </c>
      <c r="J76" s="36" t="s">
        <v>349</v>
      </c>
      <c r="K76" s="27">
        <v>40.200000000000003</v>
      </c>
      <c r="L76" s="27"/>
      <c r="M76" s="34">
        <v>2026</v>
      </c>
      <c r="N76" s="27">
        <v>67</v>
      </c>
    </row>
    <row r="77" spans="1:14" ht="35.4" customHeight="1" x14ac:dyDescent="0.25">
      <c r="A77" s="28" t="s">
        <v>350</v>
      </c>
      <c r="B77" s="29" t="s">
        <v>351</v>
      </c>
      <c r="C77" s="20" t="s">
        <v>30</v>
      </c>
      <c r="D77" s="30" t="s">
        <v>31</v>
      </c>
      <c r="E77" s="20" t="s">
        <v>101</v>
      </c>
      <c r="F77" s="38" t="s">
        <v>19</v>
      </c>
      <c r="G77" s="37" t="s">
        <v>19</v>
      </c>
      <c r="H77" s="35" t="s">
        <v>352</v>
      </c>
      <c r="I77" s="36" t="s">
        <v>353</v>
      </c>
      <c r="J77" s="36" t="s">
        <v>354</v>
      </c>
      <c r="K77" s="27">
        <v>39</v>
      </c>
      <c r="L77" s="27"/>
      <c r="M77" s="34">
        <v>2026</v>
      </c>
      <c r="N77" s="27">
        <v>65</v>
      </c>
    </row>
    <row r="78" spans="1:14" ht="35.4" customHeight="1" x14ac:dyDescent="0.25">
      <c r="A78" s="28" t="s">
        <v>355</v>
      </c>
      <c r="B78" s="29" t="s">
        <v>356</v>
      </c>
      <c r="C78" s="20" t="s">
        <v>30</v>
      </c>
      <c r="D78" s="30" t="s">
        <v>31</v>
      </c>
      <c r="E78" s="20" t="s">
        <v>185</v>
      </c>
      <c r="F78" s="38" t="s">
        <v>19</v>
      </c>
      <c r="G78" s="37" t="s">
        <v>19</v>
      </c>
      <c r="H78" s="35" t="s">
        <v>357</v>
      </c>
      <c r="I78" s="36" t="s">
        <v>358</v>
      </c>
      <c r="J78" s="36" t="s">
        <v>359</v>
      </c>
      <c r="K78" s="27">
        <v>42</v>
      </c>
      <c r="L78" s="27"/>
      <c r="M78" s="34">
        <v>2026</v>
      </c>
      <c r="N78" s="27">
        <v>70</v>
      </c>
    </row>
    <row r="79" spans="1:14" ht="35.4" customHeight="1" x14ac:dyDescent="0.25">
      <c r="A79" s="28" t="s">
        <v>360</v>
      </c>
      <c r="B79" s="29" t="s">
        <v>361</v>
      </c>
      <c r="C79" s="20" t="s">
        <v>30</v>
      </c>
      <c r="D79" s="30" t="s">
        <v>199</v>
      </c>
      <c r="E79" s="20" t="s">
        <v>185</v>
      </c>
      <c r="F79" s="38" t="s">
        <v>19</v>
      </c>
      <c r="G79" s="37" t="s">
        <v>19</v>
      </c>
      <c r="H79" s="32" t="s">
        <v>362</v>
      </c>
      <c r="I79" s="33" t="s">
        <v>363</v>
      </c>
      <c r="J79" s="33" t="s">
        <v>364</v>
      </c>
      <c r="K79" s="27">
        <v>51</v>
      </c>
      <c r="L79" s="27"/>
      <c r="M79" s="34">
        <v>2026</v>
      </c>
      <c r="N79" s="27">
        <v>85</v>
      </c>
    </row>
    <row r="80" spans="1:14" ht="35.4" customHeight="1" x14ac:dyDescent="0.25">
      <c r="A80" s="28" t="s">
        <v>365</v>
      </c>
      <c r="B80" s="29" t="s">
        <v>366</v>
      </c>
      <c r="C80" s="20" t="s">
        <v>16</v>
      </c>
      <c r="D80" s="30"/>
      <c r="E80" s="20" t="s">
        <v>111</v>
      </c>
      <c r="F80" s="41" t="s">
        <v>367</v>
      </c>
      <c r="G80" s="41" t="s">
        <v>367</v>
      </c>
      <c r="H80" s="32" t="s">
        <v>368</v>
      </c>
      <c r="I80" s="36" t="s">
        <v>369</v>
      </c>
      <c r="J80" s="33" t="s">
        <v>370</v>
      </c>
      <c r="K80" s="27">
        <v>28.2</v>
      </c>
      <c r="L80" s="27"/>
      <c r="M80" s="34">
        <v>2026</v>
      </c>
      <c r="N80" s="27">
        <v>47</v>
      </c>
    </row>
    <row r="81" spans="1:14" ht="35.4" customHeight="1" x14ac:dyDescent="0.25">
      <c r="A81" s="28" t="s">
        <v>371</v>
      </c>
      <c r="B81" s="29" t="s">
        <v>366</v>
      </c>
      <c r="C81" s="20" t="s">
        <v>51</v>
      </c>
      <c r="D81" s="30" t="s">
        <v>372</v>
      </c>
      <c r="E81" s="20" t="s">
        <v>111</v>
      </c>
      <c r="F81" s="30" t="s">
        <v>95</v>
      </c>
      <c r="G81" s="43" t="s">
        <v>95</v>
      </c>
      <c r="H81" s="32" t="s">
        <v>373</v>
      </c>
      <c r="I81" s="33" t="s">
        <v>374</v>
      </c>
      <c r="J81" s="33" t="s">
        <v>375</v>
      </c>
      <c r="K81" s="27">
        <v>40.800000000000004</v>
      </c>
      <c r="L81" s="27"/>
      <c r="M81" s="34">
        <v>2026</v>
      </c>
      <c r="N81" s="27">
        <v>68</v>
      </c>
    </row>
    <row r="82" spans="1:14" ht="35.4" customHeight="1" x14ac:dyDescent="0.25">
      <c r="A82" s="28" t="s">
        <v>376</v>
      </c>
      <c r="B82" s="29" t="s">
        <v>377</v>
      </c>
      <c r="C82" s="20" t="s">
        <v>30</v>
      </c>
      <c r="D82" s="30" t="s">
        <v>36</v>
      </c>
      <c r="E82" s="20" t="s">
        <v>101</v>
      </c>
      <c r="F82" s="38" t="s">
        <v>19</v>
      </c>
      <c r="G82" s="37" t="s">
        <v>378</v>
      </c>
      <c r="H82" s="35" t="s">
        <v>379</v>
      </c>
      <c r="I82" s="36" t="s">
        <v>380</v>
      </c>
      <c r="J82" s="36" t="s">
        <v>381</v>
      </c>
      <c r="K82" s="27">
        <v>30</v>
      </c>
      <c r="L82" s="27"/>
      <c r="M82" s="34">
        <v>2026</v>
      </c>
      <c r="N82" s="27">
        <v>50</v>
      </c>
    </row>
    <row r="83" spans="1:14" ht="35.4" customHeight="1" x14ac:dyDescent="0.25">
      <c r="A83" s="28" t="s">
        <v>382</v>
      </c>
      <c r="B83" s="29" t="s">
        <v>383</v>
      </c>
      <c r="C83" s="20" t="s">
        <v>51</v>
      </c>
      <c r="D83" s="20" t="s">
        <v>17</v>
      </c>
      <c r="E83" s="20" t="s">
        <v>101</v>
      </c>
      <c r="F83" s="38" t="s">
        <v>19</v>
      </c>
      <c r="G83" s="37" t="s">
        <v>19</v>
      </c>
      <c r="H83" s="32" t="s">
        <v>384</v>
      </c>
      <c r="I83" s="33" t="s">
        <v>385</v>
      </c>
      <c r="J83" s="33" t="s">
        <v>386</v>
      </c>
      <c r="K83" s="27">
        <v>40.200000000000003</v>
      </c>
      <c r="L83" s="27"/>
      <c r="M83" s="34">
        <v>2026</v>
      </c>
      <c r="N83" s="27">
        <v>67</v>
      </c>
    </row>
    <row r="84" spans="1:14" ht="35.4" customHeight="1" x14ac:dyDescent="0.25">
      <c r="A84" s="28" t="s">
        <v>387</v>
      </c>
      <c r="B84" s="29" t="s">
        <v>383</v>
      </c>
      <c r="C84" s="20" t="s">
        <v>16</v>
      </c>
      <c r="D84" s="20" t="s">
        <v>24</v>
      </c>
      <c r="E84" s="20" t="s">
        <v>101</v>
      </c>
      <c r="F84" s="20" t="s">
        <v>388</v>
      </c>
      <c r="G84" s="37" t="s">
        <v>19</v>
      </c>
      <c r="H84" s="32" t="s">
        <v>389</v>
      </c>
      <c r="I84" s="33" t="s">
        <v>390</v>
      </c>
      <c r="J84" s="33" t="s">
        <v>391</v>
      </c>
      <c r="K84" s="27">
        <v>45</v>
      </c>
      <c r="L84" s="27"/>
      <c r="M84" s="34">
        <v>2026</v>
      </c>
      <c r="N84" s="27">
        <v>75</v>
      </c>
    </row>
    <row r="85" spans="1:14" ht="35.4" customHeight="1" x14ac:dyDescent="0.25">
      <c r="A85" s="28" t="s">
        <v>392</v>
      </c>
      <c r="B85" s="29" t="s">
        <v>393</v>
      </c>
      <c r="C85" s="20" t="s">
        <v>16</v>
      </c>
      <c r="D85" s="30"/>
      <c r="E85" s="20" t="s">
        <v>394</v>
      </c>
      <c r="F85" s="20" t="s">
        <v>395</v>
      </c>
      <c r="G85" s="37" t="s">
        <v>395</v>
      </c>
      <c r="H85" s="32" t="s">
        <v>396</v>
      </c>
      <c r="I85" s="33" t="s">
        <v>397</v>
      </c>
      <c r="J85" s="33" t="s">
        <v>398</v>
      </c>
      <c r="K85" s="27">
        <v>37.200000000000003</v>
      </c>
      <c r="L85" s="27"/>
      <c r="M85" s="34">
        <v>2026</v>
      </c>
      <c r="N85" s="27">
        <v>62</v>
      </c>
    </row>
    <row r="86" spans="1:14" ht="35.4" customHeight="1" x14ac:dyDescent="0.25">
      <c r="A86" s="28" t="s">
        <v>399</v>
      </c>
      <c r="B86" s="29" t="s">
        <v>400</v>
      </c>
      <c r="C86" s="20" t="s">
        <v>30</v>
      </c>
      <c r="D86" s="30" t="s">
        <v>36</v>
      </c>
      <c r="E86" s="20" t="s">
        <v>401</v>
      </c>
      <c r="F86" s="38" t="s">
        <v>19</v>
      </c>
      <c r="G86" s="37" t="s">
        <v>19</v>
      </c>
      <c r="H86" s="35" t="s">
        <v>402</v>
      </c>
      <c r="I86" s="36" t="s">
        <v>403</v>
      </c>
      <c r="J86" s="36" t="s">
        <v>404</v>
      </c>
      <c r="K86" s="27">
        <v>42</v>
      </c>
      <c r="L86" s="27"/>
      <c r="M86" s="34">
        <v>2026</v>
      </c>
      <c r="N86" s="27">
        <v>70</v>
      </c>
    </row>
    <row r="87" spans="1:14" ht="35.4" customHeight="1" x14ac:dyDescent="0.25">
      <c r="A87" s="28" t="s">
        <v>406</v>
      </c>
      <c r="B87" s="29" t="s">
        <v>405</v>
      </c>
      <c r="C87" s="20" t="s">
        <v>16</v>
      </c>
      <c r="D87" s="30" t="s">
        <v>17</v>
      </c>
      <c r="E87" s="20" t="s">
        <v>101</v>
      </c>
      <c r="F87" s="38" t="s">
        <v>19</v>
      </c>
      <c r="G87" s="31" t="s">
        <v>145</v>
      </c>
      <c r="H87" s="32" t="s">
        <v>407</v>
      </c>
      <c r="I87" s="36" t="s">
        <v>408</v>
      </c>
      <c r="J87" s="33" t="s">
        <v>409</v>
      </c>
      <c r="K87" s="27">
        <v>40.800000000000004</v>
      </c>
      <c r="L87" s="27"/>
      <c r="M87" s="34">
        <v>2026</v>
      </c>
      <c r="N87" s="27">
        <v>68</v>
      </c>
    </row>
    <row r="88" spans="1:14" ht="35.4" customHeight="1" x14ac:dyDescent="0.25">
      <c r="A88" s="28" t="s">
        <v>410</v>
      </c>
      <c r="B88" s="29" t="s">
        <v>405</v>
      </c>
      <c r="C88" s="20" t="s">
        <v>30</v>
      </c>
      <c r="D88" s="30" t="s">
        <v>31</v>
      </c>
      <c r="E88" s="20" t="s">
        <v>101</v>
      </c>
      <c r="F88" s="38" t="s">
        <v>19</v>
      </c>
      <c r="G88" s="37" t="s">
        <v>19</v>
      </c>
      <c r="H88" s="35" t="s">
        <v>411</v>
      </c>
      <c r="I88" s="36" t="s">
        <v>412</v>
      </c>
      <c r="J88" s="36" t="s">
        <v>413</v>
      </c>
      <c r="K88" s="27">
        <v>42</v>
      </c>
      <c r="L88" s="27"/>
      <c r="M88" s="34">
        <v>2026</v>
      </c>
      <c r="N88" s="27">
        <v>70</v>
      </c>
    </row>
    <row r="89" spans="1:14" ht="35.4" customHeight="1" x14ac:dyDescent="0.25">
      <c r="A89" s="28" t="s">
        <v>414</v>
      </c>
      <c r="B89" s="29" t="s">
        <v>415</v>
      </c>
      <c r="C89" s="20" t="s">
        <v>30</v>
      </c>
      <c r="D89" s="30" t="s">
        <v>36</v>
      </c>
      <c r="E89" s="20" t="s">
        <v>111</v>
      </c>
      <c r="F89" s="38" t="s">
        <v>19</v>
      </c>
      <c r="G89" s="37" t="s">
        <v>19</v>
      </c>
      <c r="H89" s="35" t="s">
        <v>416</v>
      </c>
      <c r="I89" s="36" t="s">
        <v>417</v>
      </c>
      <c r="J89" s="36" t="s">
        <v>418</v>
      </c>
      <c r="K89" s="27">
        <v>40.200000000000003</v>
      </c>
      <c r="L89" s="27"/>
      <c r="M89" s="34">
        <v>2026</v>
      </c>
      <c r="N89" s="27">
        <v>67</v>
      </c>
    </row>
    <row r="90" spans="1:14" ht="35.4" customHeight="1" x14ac:dyDescent="0.25">
      <c r="A90" s="28" t="s">
        <v>420</v>
      </c>
      <c r="B90" s="29" t="s">
        <v>419</v>
      </c>
      <c r="C90" s="20" t="s">
        <v>16</v>
      </c>
      <c r="D90" s="20" t="s">
        <v>17</v>
      </c>
      <c r="E90" s="20" t="s">
        <v>18</v>
      </c>
      <c r="F90" s="38" t="s">
        <v>95</v>
      </c>
      <c r="G90" s="37" t="s">
        <v>95</v>
      </c>
      <c r="H90" s="32" t="s">
        <v>421</v>
      </c>
      <c r="I90" s="36" t="s">
        <v>422</v>
      </c>
      <c r="J90" s="33" t="s">
        <v>423</v>
      </c>
      <c r="K90" s="27">
        <v>30</v>
      </c>
      <c r="L90" s="27"/>
      <c r="M90" s="34">
        <v>2026</v>
      </c>
      <c r="N90" s="27">
        <v>50</v>
      </c>
    </row>
    <row r="91" spans="1:14" ht="35.4" customHeight="1" x14ac:dyDescent="0.25">
      <c r="A91" s="28" t="s">
        <v>424</v>
      </c>
      <c r="B91" s="29" t="s">
        <v>419</v>
      </c>
      <c r="C91" s="20" t="s">
        <v>30</v>
      </c>
      <c r="D91" s="30" t="s">
        <v>31</v>
      </c>
      <c r="E91" s="20" t="s">
        <v>18</v>
      </c>
      <c r="F91" s="38" t="s">
        <v>19</v>
      </c>
      <c r="G91" s="37" t="s">
        <v>19</v>
      </c>
      <c r="H91" s="35" t="s">
        <v>425</v>
      </c>
      <c r="I91" s="36" t="s">
        <v>426</v>
      </c>
      <c r="J91" s="36" t="s">
        <v>427</v>
      </c>
      <c r="K91" s="27">
        <v>45</v>
      </c>
      <c r="L91" s="27"/>
      <c r="M91" s="34">
        <v>2026</v>
      </c>
      <c r="N91" s="27">
        <v>75</v>
      </c>
    </row>
    <row r="92" spans="1:14" ht="35.4" customHeight="1" x14ac:dyDescent="0.25">
      <c r="A92" s="28" t="s">
        <v>429</v>
      </c>
      <c r="B92" s="29" t="s">
        <v>428</v>
      </c>
      <c r="C92" s="20" t="s">
        <v>16</v>
      </c>
      <c r="D92" s="20" t="s">
        <v>24</v>
      </c>
      <c r="E92" s="20" t="s">
        <v>121</v>
      </c>
      <c r="F92" s="20" t="s">
        <v>19</v>
      </c>
      <c r="G92" s="31" t="s">
        <v>19</v>
      </c>
      <c r="H92" s="32" t="s">
        <v>430</v>
      </c>
      <c r="I92" s="36" t="s">
        <v>431</v>
      </c>
      <c r="J92" s="33" t="s">
        <v>432</v>
      </c>
      <c r="K92" s="27">
        <v>40.800000000000004</v>
      </c>
      <c r="L92" s="27"/>
      <c r="M92" s="34">
        <v>2026</v>
      </c>
      <c r="N92" s="27">
        <v>68</v>
      </c>
    </row>
    <row r="93" spans="1:14" ht="35.4" customHeight="1" x14ac:dyDescent="0.25">
      <c r="A93" s="28" t="s">
        <v>433</v>
      </c>
      <c r="B93" s="29" t="s">
        <v>428</v>
      </c>
      <c r="C93" s="20" t="s">
        <v>30</v>
      </c>
      <c r="D93" s="30" t="s">
        <v>36</v>
      </c>
      <c r="E93" s="20" t="s">
        <v>121</v>
      </c>
      <c r="F93" s="38" t="s">
        <v>19</v>
      </c>
      <c r="G93" s="37" t="s">
        <v>19</v>
      </c>
      <c r="H93" s="35" t="s">
        <v>434</v>
      </c>
      <c r="I93" s="36" t="s">
        <v>435</v>
      </c>
      <c r="J93" s="36" t="s">
        <v>436</v>
      </c>
      <c r="K93" s="27">
        <v>40.800000000000004</v>
      </c>
      <c r="L93" s="27"/>
      <c r="M93" s="34">
        <v>2026</v>
      </c>
      <c r="N93" s="27">
        <v>68</v>
      </c>
    </row>
    <row r="94" spans="1:14" ht="35.4" customHeight="1" x14ac:dyDescent="0.25">
      <c r="A94" s="28" t="s">
        <v>437</v>
      </c>
      <c r="B94" s="29" t="s">
        <v>428</v>
      </c>
      <c r="C94" s="20" t="s">
        <v>30</v>
      </c>
      <c r="D94" s="30" t="s">
        <v>36</v>
      </c>
      <c r="E94" s="20" t="s">
        <v>121</v>
      </c>
      <c r="F94" s="38" t="s">
        <v>19</v>
      </c>
      <c r="G94" s="37" t="s">
        <v>19</v>
      </c>
      <c r="H94" s="35" t="s">
        <v>438</v>
      </c>
      <c r="I94" s="36" t="s">
        <v>439</v>
      </c>
      <c r="J94" s="36" t="s">
        <v>440</v>
      </c>
      <c r="K94" s="27">
        <v>45</v>
      </c>
      <c r="L94" s="27"/>
      <c r="M94" s="34">
        <v>2026</v>
      </c>
      <c r="N94" s="27">
        <v>75</v>
      </c>
    </row>
    <row r="95" spans="1:14" ht="35.4" customHeight="1" x14ac:dyDescent="0.25">
      <c r="A95" s="28" t="s">
        <v>441</v>
      </c>
      <c r="B95" s="29" t="s">
        <v>428</v>
      </c>
      <c r="C95" s="20" t="s">
        <v>30</v>
      </c>
      <c r="D95" s="30" t="s">
        <v>36</v>
      </c>
      <c r="E95" s="20" t="s">
        <v>121</v>
      </c>
      <c r="F95" s="38" t="s">
        <v>19</v>
      </c>
      <c r="G95" s="37" t="s">
        <v>19</v>
      </c>
      <c r="H95" s="35" t="s">
        <v>442</v>
      </c>
      <c r="I95" s="36" t="s">
        <v>443</v>
      </c>
      <c r="J95" s="36" t="s">
        <v>444</v>
      </c>
      <c r="K95" s="27">
        <v>40.200000000000003</v>
      </c>
      <c r="L95" s="27"/>
      <c r="M95" s="34">
        <v>2026</v>
      </c>
      <c r="N95" s="27">
        <v>67</v>
      </c>
    </row>
    <row r="96" spans="1:14" ht="35.4" customHeight="1" x14ac:dyDescent="0.25">
      <c r="A96" s="28" t="s">
        <v>445</v>
      </c>
      <c r="B96" s="29" t="s">
        <v>446</v>
      </c>
      <c r="C96" s="20" t="s">
        <v>30</v>
      </c>
      <c r="D96" s="30" t="s">
        <v>31</v>
      </c>
      <c r="E96" s="20" t="s">
        <v>185</v>
      </c>
      <c r="F96" s="38" t="s">
        <v>19</v>
      </c>
      <c r="G96" s="37" t="s">
        <v>19</v>
      </c>
      <c r="H96" s="35" t="s">
        <v>447</v>
      </c>
      <c r="I96" s="36" t="s">
        <v>448</v>
      </c>
      <c r="J96" s="36" t="s">
        <v>449</v>
      </c>
      <c r="K96" s="27">
        <v>43.199999999999996</v>
      </c>
      <c r="L96" s="27"/>
      <c r="M96" s="34">
        <v>2026</v>
      </c>
      <c r="N96" s="27">
        <v>72</v>
      </c>
    </row>
    <row r="97" spans="1:14" ht="35.4" customHeight="1" x14ac:dyDescent="0.25">
      <c r="A97" s="28" t="s">
        <v>450</v>
      </c>
      <c r="B97" s="29" t="s">
        <v>451</v>
      </c>
      <c r="C97" s="20" t="s">
        <v>30</v>
      </c>
      <c r="D97" s="30" t="s">
        <v>31</v>
      </c>
      <c r="E97" s="20" t="s">
        <v>101</v>
      </c>
      <c r="F97" s="38" t="s">
        <v>19</v>
      </c>
      <c r="G97" s="37" t="s">
        <v>19</v>
      </c>
      <c r="H97" s="35" t="s">
        <v>452</v>
      </c>
      <c r="I97" s="36" t="s">
        <v>453</v>
      </c>
      <c r="J97" s="36" t="s">
        <v>454</v>
      </c>
      <c r="K97" s="27">
        <v>40.200000000000003</v>
      </c>
      <c r="L97" s="27"/>
      <c r="M97" s="34">
        <v>2026</v>
      </c>
      <c r="N97" s="27">
        <v>67</v>
      </c>
    </row>
    <row r="98" spans="1:14" ht="35.4" customHeight="1" x14ac:dyDescent="0.25">
      <c r="A98" s="28" t="s">
        <v>455</v>
      </c>
      <c r="B98" s="29" t="s">
        <v>451</v>
      </c>
      <c r="C98" s="20" t="s">
        <v>30</v>
      </c>
      <c r="D98" s="30" t="s">
        <v>36</v>
      </c>
      <c r="E98" s="20" t="s">
        <v>101</v>
      </c>
      <c r="F98" s="38" t="s">
        <v>19</v>
      </c>
      <c r="G98" s="37" t="s">
        <v>19</v>
      </c>
      <c r="H98" s="35" t="s">
        <v>456</v>
      </c>
      <c r="I98" s="36" t="s">
        <v>457</v>
      </c>
      <c r="J98" s="36" t="s">
        <v>458</v>
      </c>
      <c r="K98" s="27">
        <v>34.799999999999997</v>
      </c>
      <c r="L98" s="27"/>
      <c r="M98" s="34">
        <v>2026</v>
      </c>
      <c r="N98" s="27">
        <v>58</v>
      </c>
    </row>
    <row r="99" spans="1:14" ht="35.4" customHeight="1" x14ac:dyDescent="0.25">
      <c r="A99" s="28" t="s">
        <v>460</v>
      </c>
      <c r="B99" s="29" t="s">
        <v>459</v>
      </c>
      <c r="C99" s="20" t="s">
        <v>51</v>
      </c>
      <c r="D99" s="30" t="s">
        <v>461</v>
      </c>
      <c r="E99" s="20" t="s">
        <v>18</v>
      </c>
      <c r="F99" s="38" t="s">
        <v>95</v>
      </c>
      <c r="G99" s="37" t="s">
        <v>95</v>
      </c>
      <c r="H99" s="32" t="s">
        <v>462</v>
      </c>
      <c r="I99" s="33" t="s">
        <v>463</v>
      </c>
      <c r="J99" s="36" t="s">
        <v>464</v>
      </c>
      <c r="K99" s="27">
        <v>28.2</v>
      </c>
      <c r="L99" s="27"/>
      <c r="M99" s="34">
        <v>2026</v>
      </c>
      <c r="N99" s="27">
        <v>47</v>
      </c>
    </row>
    <row r="100" spans="1:14" ht="35.4" customHeight="1" x14ac:dyDescent="0.25">
      <c r="A100" s="28" t="s">
        <v>466</v>
      </c>
      <c r="B100" s="29" t="s">
        <v>465</v>
      </c>
      <c r="C100" s="20" t="s">
        <v>16</v>
      </c>
      <c r="D100" s="20" t="s">
        <v>24</v>
      </c>
      <c r="E100" s="20" t="s">
        <v>71</v>
      </c>
      <c r="F100" s="20" t="s">
        <v>467</v>
      </c>
      <c r="G100" s="31" t="s">
        <v>467</v>
      </c>
      <c r="H100" s="32" t="s">
        <v>468</v>
      </c>
      <c r="I100" s="33" t="s">
        <v>469</v>
      </c>
      <c r="J100" s="33" t="s">
        <v>470</v>
      </c>
      <c r="K100" s="27">
        <v>42</v>
      </c>
      <c r="L100" s="27"/>
      <c r="M100" s="34">
        <v>2026</v>
      </c>
      <c r="N100" s="27">
        <v>70</v>
      </c>
    </row>
    <row r="101" spans="1:14" ht="35.4" customHeight="1" x14ac:dyDescent="0.25">
      <c r="A101" s="28" t="s">
        <v>471</v>
      </c>
      <c r="B101" s="29" t="s">
        <v>465</v>
      </c>
      <c r="C101" s="20" t="s">
        <v>51</v>
      </c>
      <c r="D101" s="20" t="s">
        <v>17</v>
      </c>
      <c r="E101" s="20" t="s">
        <v>71</v>
      </c>
      <c r="F101" s="38" t="s">
        <v>19</v>
      </c>
      <c r="G101" s="37" t="s">
        <v>19</v>
      </c>
      <c r="H101" s="32" t="s">
        <v>472</v>
      </c>
      <c r="I101" s="33" t="s">
        <v>473</v>
      </c>
      <c r="J101" s="33" t="s">
        <v>474</v>
      </c>
      <c r="K101" s="27">
        <v>37.200000000000003</v>
      </c>
      <c r="L101" s="27"/>
      <c r="M101" s="34">
        <v>2026</v>
      </c>
      <c r="N101" s="27">
        <v>62</v>
      </c>
    </row>
    <row r="102" spans="1:14" ht="35.4" customHeight="1" x14ac:dyDescent="0.25">
      <c r="A102" s="28" t="s">
        <v>475</v>
      </c>
      <c r="B102" s="29" t="s">
        <v>465</v>
      </c>
      <c r="C102" s="20" t="s">
        <v>30</v>
      </c>
      <c r="D102" s="30" t="s">
        <v>199</v>
      </c>
      <c r="E102" s="20" t="s">
        <v>71</v>
      </c>
      <c r="F102" s="20" t="s">
        <v>19</v>
      </c>
      <c r="G102" s="37" t="s">
        <v>19</v>
      </c>
      <c r="H102" s="32" t="s">
        <v>476</v>
      </c>
      <c r="I102" s="33" t="s">
        <v>201</v>
      </c>
      <c r="J102" s="33" t="s">
        <v>364</v>
      </c>
      <c r="K102" s="27">
        <v>49.199999999999996</v>
      </c>
      <c r="L102" s="27"/>
      <c r="M102" s="34">
        <v>2026</v>
      </c>
      <c r="N102" s="27">
        <v>82</v>
      </c>
    </row>
    <row r="103" spans="1:14" ht="35.4" customHeight="1" x14ac:dyDescent="0.25">
      <c r="A103" s="28" t="s">
        <v>477</v>
      </c>
      <c r="B103" s="29" t="s">
        <v>465</v>
      </c>
      <c r="C103" s="20" t="s">
        <v>30</v>
      </c>
      <c r="D103" s="30" t="s">
        <v>31</v>
      </c>
      <c r="E103" s="20" t="s">
        <v>401</v>
      </c>
      <c r="F103" s="38" t="s">
        <v>19</v>
      </c>
      <c r="G103" s="37" t="s">
        <v>19</v>
      </c>
      <c r="H103" s="35" t="s">
        <v>478</v>
      </c>
      <c r="I103" s="36" t="s">
        <v>92</v>
      </c>
      <c r="J103" s="36" t="s">
        <v>479</v>
      </c>
      <c r="K103" s="27">
        <v>46.2</v>
      </c>
      <c r="L103" s="27"/>
      <c r="M103" s="34">
        <v>2026</v>
      </c>
      <c r="N103" s="27">
        <v>77</v>
      </c>
    </row>
    <row r="104" spans="1:14" ht="35.4" customHeight="1" x14ac:dyDescent="0.25">
      <c r="A104" s="28" t="s">
        <v>480</v>
      </c>
      <c r="B104" s="29" t="s">
        <v>481</v>
      </c>
      <c r="C104" s="20" t="s">
        <v>51</v>
      </c>
      <c r="D104" s="30"/>
      <c r="E104" s="20" t="s">
        <v>121</v>
      </c>
      <c r="F104" s="38" t="s">
        <v>95</v>
      </c>
      <c r="G104" s="37" t="s">
        <v>95</v>
      </c>
      <c r="H104" s="35" t="s">
        <v>482</v>
      </c>
      <c r="I104" s="33" t="s">
        <v>483</v>
      </c>
      <c r="J104" s="33" t="s">
        <v>484</v>
      </c>
      <c r="K104" s="27">
        <v>40.800000000000004</v>
      </c>
      <c r="L104" s="27"/>
      <c r="M104" s="34">
        <v>2026</v>
      </c>
      <c r="N104" s="27">
        <v>68</v>
      </c>
    </row>
    <row r="105" spans="1:14" ht="35.4" customHeight="1" x14ac:dyDescent="0.25">
      <c r="A105" s="28" t="s">
        <v>485</v>
      </c>
      <c r="B105" s="29" t="s">
        <v>481</v>
      </c>
      <c r="C105" s="20" t="s">
        <v>30</v>
      </c>
      <c r="D105" s="30" t="s">
        <v>31</v>
      </c>
      <c r="E105" s="20" t="s">
        <v>121</v>
      </c>
      <c r="F105" s="38" t="s">
        <v>19</v>
      </c>
      <c r="G105" s="37" t="s">
        <v>19</v>
      </c>
      <c r="H105" s="35" t="s">
        <v>486</v>
      </c>
      <c r="I105" s="36" t="s">
        <v>92</v>
      </c>
      <c r="J105" s="36" t="s">
        <v>487</v>
      </c>
      <c r="K105" s="27">
        <v>40.800000000000004</v>
      </c>
      <c r="L105" s="27"/>
      <c r="M105" s="34">
        <v>2026</v>
      </c>
      <c r="N105" s="27">
        <v>68</v>
      </c>
    </row>
    <row r="106" spans="1:14" ht="52.5" customHeight="1" x14ac:dyDescent="0.25">
      <c r="A106" s="28" t="s">
        <v>488</v>
      </c>
      <c r="B106" s="29" t="s">
        <v>481</v>
      </c>
      <c r="C106" s="20" t="s">
        <v>30</v>
      </c>
      <c r="D106" s="30" t="s">
        <v>131</v>
      </c>
      <c r="E106" s="20" t="s">
        <v>121</v>
      </c>
      <c r="F106" s="20" t="s">
        <v>95</v>
      </c>
      <c r="G106" s="31" t="s">
        <v>95</v>
      </c>
      <c r="H106" s="35" t="s">
        <v>489</v>
      </c>
      <c r="I106" s="36" t="s">
        <v>490</v>
      </c>
      <c r="J106" s="36" t="s">
        <v>490</v>
      </c>
      <c r="K106" s="27">
        <v>52.2</v>
      </c>
      <c r="L106" s="27"/>
      <c r="M106" s="34">
        <v>2026</v>
      </c>
      <c r="N106" s="27">
        <v>87</v>
      </c>
    </row>
    <row r="107" spans="1:14" ht="38.1" customHeight="1" x14ac:dyDescent="0.25">
      <c r="A107" s="28" t="s">
        <v>491</v>
      </c>
      <c r="B107" s="29" t="s">
        <v>481</v>
      </c>
      <c r="C107" s="20" t="s">
        <v>16</v>
      </c>
      <c r="D107" s="20" t="s">
        <v>24</v>
      </c>
      <c r="E107" s="20" t="s">
        <v>121</v>
      </c>
      <c r="F107" s="20" t="s">
        <v>492</v>
      </c>
      <c r="G107" s="31" t="s">
        <v>492</v>
      </c>
      <c r="H107" s="35" t="s">
        <v>493</v>
      </c>
      <c r="I107" s="33" t="s">
        <v>397</v>
      </c>
      <c r="J107" s="44" t="s">
        <v>494</v>
      </c>
      <c r="K107" s="27">
        <v>31.8</v>
      </c>
      <c r="L107" s="27"/>
      <c r="M107" s="34">
        <v>2026</v>
      </c>
      <c r="N107" s="27">
        <v>53</v>
      </c>
    </row>
    <row r="108" spans="1:14" ht="92.4" x14ac:dyDescent="0.25">
      <c r="A108" s="28" t="s">
        <v>495</v>
      </c>
      <c r="B108" s="29" t="s">
        <v>496</v>
      </c>
      <c r="C108" s="20" t="s">
        <v>30</v>
      </c>
      <c r="D108" s="30" t="s">
        <v>36</v>
      </c>
      <c r="E108" s="20" t="s">
        <v>101</v>
      </c>
      <c r="F108" s="20" t="s">
        <v>19</v>
      </c>
      <c r="G108" s="31" t="s">
        <v>19</v>
      </c>
      <c r="H108" s="32" t="s">
        <v>497</v>
      </c>
      <c r="I108" s="45" t="s">
        <v>498</v>
      </c>
      <c r="J108" s="46" t="s">
        <v>499</v>
      </c>
      <c r="K108" s="27"/>
      <c r="L108" s="27">
        <v>55</v>
      </c>
      <c r="M108" s="34">
        <v>2024</v>
      </c>
      <c r="N108" s="27">
        <v>73.333333333333329</v>
      </c>
    </row>
    <row r="109" spans="1:14" ht="66" x14ac:dyDescent="0.25">
      <c r="A109" s="28" t="s">
        <v>500</v>
      </c>
      <c r="B109" s="29" t="s">
        <v>15</v>
      </c>
      <c r="C109" s="20" t="s">
        <v>30</v>
      </c>
      <c r="D109" s="30" t="s">
        <v>31</v>
      </c>
      <c r="E109" s="20" t="s">
        <v>18</v>
      </c>
      <c r="F109" s="20" t="s">
        <v>19</v>
      </c>
      <c r="G109" s="31" t="s">
        <v>19</v>
      </c>
      <c r="H109" s="32" t="s">
        <v>501</v>
      </c>
      <c r="I109" s="33" t="s">
        <v>502</v>
      </c>
      <c r="J109" s="46" t="s">
        <v>503</v>
      </c>
      <c r="K109" s="27"/>
      <c r="L109" s="27">
        <v>56</v>
      </c>
      <c r="M109" s="34">
        <v>2023</v>
      </c>
      <c r="N109" s="27">
        <v>74.666666666666671</v>
      </c>
    </row>
    <row r="110" spans="1:14" ht="66" x14ac:dyDescent="0.25">
      <c r="A110" s="28" t="s">
        <v>504</v>
      </c>
      <c r="B110" s="29" t="s">
        <v>15</v>
      </c>
      <c r="C110" s="20" t="s">
        <v>30</v>
      </c>
      <c r="D110" s="30" t="s">
        <v>36</v>
      </c>
      <c r="E110" s="20" t="s">
        <v>18</v>
      </c>
      <c r="F110" s="20" t="s">
        <v>19</v>
      </c>
      <c r="G110" s="31" t="s">
        <v>19</v>
      </c>
      <c r="H110" s="32" t="s">
        <v>505</v>
      </c>
      <c r="I110" s="33" t="s">
        <v>506</v>
      </c>
      <c r="J110" s="46" t="s">
        <v>507</v>
      </c>
      <c r="K110" s="27"/>
      <c r="L110" s="27">
        <v>55</v>
      </c>
      <c r="M110" s="34">
        <v>2024</v>
      </c>
      <c r="N110" s="27">
        <v>73.333333333333329</v>
      </c>
    </row>
    <row r="111" spans="1:14" ht="28.8" x14ac:dyDescent="0.25">
      <c r="A111" s="28" t="s">
        <v>508</v>
      </c>
      <c r="B111" s="29" t="s">
        <v>44</v>
      </c>
      <c r="C111" s="20" t="s">
        <v>30</v>
      </c>
      <c r="D111" s="30" t="s">
        <v>131</v>
      </c>
      <c r="E111" s="20" t="s">
        <v>44</v>
      </c>
      <c r="F111" s="20" t="s">
        <v>19</v>
      </c>
      <c r="G111" s="31" t="s">
        <v>19</v>
      </c>
      <c r="H111" s="32" t="s">
        <v>509</v>
      </c>
      <c r="I111" s="33"/>
      <c r="J111" s="46"/>
      <c r="K111" s="27"/>
      <c r="L111" s="27">
        <v>64</v>
      </c>
      <c r="M111" s="34">
        <v>2026</v>
      </c>
      <c r="N111" s="27">
        <v>85.333333333333343</v>
      </c>
    </row>
    <row r="112" spans="1:14" ht="79.2" x14ac:dyDescent="0.25">
      <c r="A112" s="28" t="s">
        <v>510</v>
      </c>
      <c r="B112" s="29" t="s">
        <v>44</v>
      </c>
      <c r="C112" s="20" t="s">
        <v>30</v>
      </c>
      <c r="D112" s="30" t="s">
        <v>31</v>
      </c>
      <c r="E112" s="20" t="s">
        <v>44</v>
      </c>
      <c r="F112" s="20" t="s">
        <v>19</v>
      </c>
      <c r="G112" s="31" t="s">
        <v>19</v>
      </c>
      <c r="H112" s="47" t="s">
        <v>511</v>
      </c>
      <c r="I112" s="48" t="s">
        <v>512</v>
      </c>
      <c r="J112" s="49" t="s">
        <v>513</v>
      </c>
      <c r="K112" s="27"/>
      <c r="L112" s="27">
        <v>58</v>
      </c>
      <c r="M112" s="34">
        <v>2026</v>
      </c>
      <c r="N112" s="27">
        <v>77.333333333333329</v>
      </c>
    </row>
    <row r="113" spans="1:14" ht="66" x14ac:dyDescent="0.25">
      <c r="A113" s="28" t="s">
        <v>514</v>
      </c>
      <c r="B113" s="29" t="s">
        <v>44</v>
      </c>
      <c r="C113" s="20" t="s">
        <v>30</v>
      </c>
      <c r="D113" s="30" t="s">
        <v>36</v>
      </c>
      <c r="E113" s="20" t="s">
        <v>44</v>
      </c>
      <c r="F113" s="20" t="s">
        <v>19</v>
      </c>
      <c r="G113" s="31" t="s">
        <v>19</v>
      </c>
      <c r="H113" s="47" t="s">
        <v>515</v>
      </c>
      <c r="I113" s="48" t="s">
        <v>516</v>
      </c>
      <c r="J113" s="49" t="s">
        <v>517</v>
      </c>
      <c r="K113" s="27"/>
      <c r="L113" s="27">
        <v>56</v>
      </c>
      <c r="M113" s="34">
        <v>2025</v>
      </c>
      <c r="N113" s="27">
        <v>74.666666666666671</v>
      </c>
    </row>
    <row r="114" spans="1:14" ht="52.8" x14ac:dyDescent="0.25">
      <c r="A114" s="28" t="s">
        <v>518</v>
      </c>
      <c r="B114" s="29" t="s">
        <v>44</v>
      </c>
      <c r="C114" s="20" t="s">
        <v>30</v>
      </c>
      <c r="D114" s="30" t="s">
        <v>36</v>
      </c>
      <c r="E114" s="20" t="s">
        <v>44</v>
      </c>
      <c r="F114" s="20" t="s">
        <v>19</v>
      </c>
      <c r="G114" s="31" t="s">
        <v>19</v>
      </c>
      <c r="H114" s="47" t="s">
        <v>519</v>
      </c>
      <c r="I114" s="48" t="s">
        <v>520</v>
      </c>
      <c r="J114" s="49" t="s">
        <v>521</v>
      </c>
      <c r="K114" s="27"/>
      <c r="L114" s="27">
        <v>56</v>
      </c>
      <c r="M114" s="34">
        <v>2024</v>
      </c>
      <c r="N114" s="27">
        <v>74.666666666666671</v>
      </c>
    </row>
    <row r="115" spans="1:14" ht="52.8" x14ac:dyDescent="0.25">
      <c r="A115" s="28" t="s">
        <v>522</v>
      </c>
      <c r="B115" s="29" t="s">
        <v>44</v>
      </c>
      <c r="C115" s="20" t="s">
        <v>30</v>
      </c>
      <c r="D115" s="30" t="s">
        <v>36</v>
      </c>
      <c r="E115" s="20" t="s">
        <v>44</v>
      </c>
      <c r="F115" s="20" t="s">
        <v>19</v>
      </c>
      <c r="G115" s="31" t="s">
        <v>19</v>
      </c>
      <c r="H115" s="47" t="s">
        <v>523</v>
      </c>
      <c r="I115" s="48" t="s">
        <v>524</v>
      </c>
      <c r="J115" s="49" t="s">
        <v>525</v>
      </c>
      <c r="K115" s="27"/>
      <c r="L115" s="27">
        <v>54</v>
      </c>
      <c r="M115" s="34">
        <v>2024</v>
      </c>
      <c r="N115" s="27">
        <v>72</v>
      </c>
    </row>
    <row r="116" spans="1:14" ht="79.2" x14ac:dyDescent="0.25">
      <c r="A116" s="28" t="s">
        <v>526</v>
      </c>
      <c r="B116" s="29" t="s">
        <v>70</v>
      </c>
      <c r="C116" s="20" t="s">
        <v>30</v>
      </c>
      <c r="D116" s="30" t="s">
        <v>36</v>
      </c>
      <c r="E116" s="20" t="s">
        <v>401</v>
      </c>
      <c r="F116" s="20" t="s">
        <v>19</v>
      </c>
      <c r="G116" s="31" t="s">
        <v>19</v>
      </c>
      <c r="H116" s="47" t="s">
        <v>527</v>
      </c>
      <c r="I116" s="48" t="s">
        <v>528</v>
      </c>
      <c r="J116" s="49" t="s">
        <v>529</v>
      </c>
      <c r="K116" s="27"/>
      <c r="L116" s="27">
        <v>56</v>
      </c>
      <c r="M116" s="34">
        <v>2025</v>
      </c>
      <c r="N116" s="27">
        <v>74.666666666666671</v>
      </c>
    </row>
    <row r="117" spans="1:14" ht="92.4" x14ac:dyDescent="0.25">
      <c r="A117" s="28" t="s">
        <v>530</v>
      </c>
      <c r="B117" s="29" t="s">
        <v>84</v>
      </c>
      <c r="C117" s="20" t="s">
        <v>30</v>
      </c>
      <c r="D117" s="30" t="s">
        <v>31</v>
      </c>
      <c r="E117" s="20" t="s">
        <v>18</v>
      </c>
      <c r="F117" s="20" t="s">
        <v>19</v>
      </c>
      <c r="G117" s="31" t="s">
        <v>19</v>
      </c>
      <c r="H117" s="47" t="s">
        <v>531</v>
      </c>
      <c r="I117" s="48" t="s">
        <v>532</v>
      </c>
      <c r="J117" s="49" t="s">
        <v>533</v>
      </c>
      <c r="K117" s="27"/>
      <c r="L117" s="27">
        <v>51</v>
      </c>
      <c r="M117" s="34">
        <v>2026</v>
      </c>
      <c r="N117" s="27">
        <v>68</v>
      </c>
    </row>
    <row r="118" spans="1:14" ht="66" x14ac:dyDescent="0.25">
      <c r="A118" s="28" t="s">
        <v>534</v>
      </c>
      <c r="B118" s="29" t="s">
        <v>84</v>
      </c>
      <c r="C118" s="20" t="s">
        <v>30</v>
      </c>
      <c r="D118" s="30" t="s">
        <v>31</v>
      </c>
      <c r="E118" s="20" t="s">
        <v>18</v>
      </c>
      <c r="F118" s="20" t="s">
        <v>19</v>
      </c>
      <c r="G118" s="31" t="s">
        <v>19</v>
      </c>
      <c r="H118" s="47" t="s">
        <v>535</v>
      </c>
      <c r="I118" s="48" t="s">
        <v>536</v>
      </c>
      <c r="J118" s="49" t="s">
        <v>537</v>
      </c>
      <c r="K118" s="27"/>
      <c r="L118" s="27">
        <v>56</v>
      </c>
      <c r="M118" s="34">
        <v>2025</v>
      </c>
      <c r="N118" s="27">
        <v>74.666666666666671</v>
      </c>
    </row>
    <row r="119" spans="1:14" ht="66" x14ac:dyDescent="0.25">
      <c r="A119" s="28" t="s">
        <v>538</v>
      </c>
      <c r="B119" s="29" t="s">
        <v>84</v>
      </c>
      <c r="C119" s="20" t="s">
        <v>30</v>
      </c>
      <c r="D119" s="30" t="s">
        <v>36</v>
      </c>
      <c r="E119" s="20" t="s">
        <v>18</v>
      </c>
      <c r="F119" s="20" t="s">
        <v>19</v>
      </c>
      <c r="G119" s="31" t="s">
        <v>19</v>
      </c>
      <c r="H119" s="47" t="s">
        <v>539</v>
      </c>
      <c r="I119" s="48" t="s">
        <v>540</v>
      </c>
      <c r="J119" s="49" t="s">
        <v>541</v>
      </c>
      <c r="K119" s="27"/>
      <c r="L119" s="27">
        <v>48</v>
      </c>
      <c r="M119" s="34">
        <v>2023</v>
      </c>
      <c r="N119" s="27">
        <v>64</v>
      </c>
    </row>
    <row r="120" spans="1:14" ht="92.4" x14ac:dyDescent="0.25">
      <c r="A120" s="28" t="s">
        <v>542</v>
      </c>
      <c r="B120" s="29" t="s">
        <v>110</v>
      </c>
      <c r="C120" s="20" t="s">
        <v>30</v>
      </c>
      <c r="D120" s="30" t="s">
        <v>36</v>
      </c>
      <c r="E120" s="20" t="s">
        <v>111</v>
      </c>
      <c r="F120" s="20" t="s">
        <v>19</v>
      </c>
      <c r="G120" s="31" t="s">
        <v>95</v>
      </c>
      <c r="H120" s="47" t="s">
        <v>543</v>
      </c>
      <c r="I120" s="48" t="s">
        <v>544</v>
      </c>
      <c r="J120" s="49" t="s">
        <v>545</v>
      </c>
      <c r="K120" s="27"/>
      <c r="L120" s="27">
        <v>45</v>
      </c>
      <c r="M120" s="34">
        <v>2024</v>
      </c>
      <c r="N120" s="27">
        <v>60</v>
      </c>
    </row>
    <row r="121" spans="1:14" ht="79.2" x14ac:dyDescent="0.25">
      <c r="A121" s="28" t="s">
        <v>546</v>
      </c>
      <c r="B121" s="29" t="s">
        <v>110</v>
      </c>
      <c r="C121" s="20" t="s">
        <v>30</v>
      </c>
      <c r="D121" s="30" t="s">
        <v>36</v>
      </c>
      <c r="E121" s="20" t="s">
        <v>111</v>
      </c>
      <c r="F121" s="20" t="s">
        <v>19</v>
      </c>
      <c r="G121" s="31" t="s">
        <v>19</v>
      </c>
      <c r="H121" s="47" t="s">
        <v>547</v>
      </c>
      <c r="I121" s="48" t="s">
        <v>548</v>
      </c>
      <c r="J121" s="49" t="s">
        <v>549</v>
      </c>
      <c r="K121" s="27"/>
      <c r="L121" s="27">
        <v>56</v>
      </c>
      <c r="M121" s="34">
        <v>2023</v>
      </c>
      <c r="N121" s="27">
        <v>74.666666666666671</v>
      </c>
    </row>
    <row r="122" spans="1:14" ht="39.6" x14ac:dyDescent="0.25">
      <c r="A122" s="28" t="s">
        <v>550</v>
      </c>
      <c r="B122" s="29" t="s">
        <v>119</v>
      </c>
      <c r="C122" s="20" t="s">
        <v>30</v>
      </c>
      <c r="D122" s="30" t="s">
        <v>31</v>
      </c>
      <c r="E122" s="20" t="s">
        <v>121</v>
      </c>
      <c r="F122" s="20" t="s">
        <v>19</v>
      </c>
      <c r="G122" s="31" t="s">
        <v>19</v>
      </c>
      <c r="H122" s="32" t="s">
        <v>551</v>
      </c>
      <c r="I122" s="33" t="s">
        <v>552</v>
      </c>
      <c r="J122" s="46" t="s">
        <v>553</v>
      </c>
      <c r="K122" s="27"/>
      <c r="L122" s="27">
        <v>64</v>
      </c>
      <c r="M122" s="34">
        <v>2024</v>
      </c>
      <c r="N122" s="27">
        <v>85.333333333333343</v>
      </c>
    </row>
    <row r="123" spans="1:14" ht="52.8" x14ac:dyDescent="0.25">
      <c r="A123" s="28" t="s">
        <v>554</v>
      </c>
      <c r="B123" s="29" t="s">
        <v>119</v>
      </c>
      <c r="C123" s="20" t="s">
        <v>30</v>
      </c>
      <c r="D123" s="30" t="s">
        <v>36</v>
      </c>
      <c r="E123" s="20" t="s">
        <v>121</v>
      </c>
      <c r="F123" s="20" t="s">
        <v>19</v>
      </c>
      <c r="G123" s="31" t="s">
        <v>19</v>
      </c>
      <c r="H123" s="32" t="s">
        <v>555</v>
      </c>
      <c r="I123" s="33" t="s">
        <v>556</v>
      </c>
      <c r="J123" s="46" t="s">
        <v>557</v>
      </c>
      <c r="K123" s="27"/>
      <c r="L123" s="27">
        <v>54</v>
      </c>
      <c r="M123" s="34">
        <v>2023</v>
      </c>
      <c r="N123" s="27">
        <v>72</v>
      </c>
    </row>
    <row r="124" spans="1:14" ht="52.8" x14ac:dyDescent="0.25">
      <c r="A124" s="28" t="s">
        <v>558</v>
      </c>
      <c r="B124" s="29" t="s">
        <v>119</v>
      </c>
      <c r="C124" s="20" t="s">
        <v>30</v>
      </c>
      <c r="D124" s="30" t="s">
        <v>36</v>
      </c>
      <c r="E124" s="20" t="s">
        <v>121</v>
      </c>
      <c r="F124" s="20" t="s">
        <v>19</v>
      </c>
      <c r="G124" s="31" t="s">
        <v>19</v>
      </c>
      <c r="H124" s="32" t="s">
        <v>559</v>
      </c>
      <c r="I124" s="33" t="s">
        <v>560</v>
      </c>
      <c r="J124" s="46" t="s">
        <v>561</v>
      </c>
      <c r="K124" s="27"/>
      <c r="L124" s="27">
        <v>54</v>
      </c>
      <c r="M124" s="34">
        <v>2025</v>
      </c>
      <c r="N124" s="27">
        <v>72</v>
      </c>
    </row>
    <row r="125" spans="1:14" ht="66" x14ac:dyDescent="0.25">
      <c r="A125" s="28" t="s">
        <v>562</v>
      </c>
      <c r="B125" s="29" t="s">
        <v>119</v>
      </c>
      <c r="C125" s="20" t="s">
        <v>30</v>
      </c>
      <c r="D125" s="30" t="s">
        <v>31</v>
      </c>
      <c r="E125" s="20" t="s">
        <v>121</v>
      </c>
      <c r="F125" s="20" t="s">
        <v>19</v>
      </c>
      <c r="G125" s="31" t="s">
        <v>19</v>
      </c>
      <c r="H125" s="32" t="s">
        <v>563</v>
      </c>
      <c r="I125" s="33" t="s">
        <v>564</v>
      </c>
      <c r="J125" s="46" t="s">
        <v>565</v>
      </c>
      <c r="K125" s="27"/>
      <c r="L125" s="27">
        <v>50</v>
      </c>
      <c r="M125" s="34">
        <v>2024</v>
      </c>
      <c r="N125" s="27">
        <v>66.666666666666657</v>
      </c>
    </row>
    <row r="126" spans="1:14" ht="66" x14ac:dyDescent="0.25">
      <c r="A126" s="28" t="s">
        <v>566</v>
      </c>
      <c r="B126" s="29" t="s">
        <v>567</v>
      </c>
      <c r="C126" s="20" t="s">
        <v>30</v>
      </c>
      <c r="D126" s="30" t="s">
        <v>36</v>
      </c>
      <c r="E126" s="20" t="s">
        <v>185</v>
      </c>
      <c r="F126" s="20" t="s">
        <v>19</v>
      </c>
      <c r="G126" s="31" t="s">
        <v>95</v>
      </c>
      <c r="H126" s="32" t="s">
        <v>568</v>
      </c>
      <c r="I126" s="33" t="s">
        <v>569</v>
      </c>
      <c r="J126" s="46" t="s">
        <v>570</v>
      </c>
      <c r="K126" s="27"/>
      <c r="L126" s="27">
        <v>54</v>
      </c>
      <c r="M126" s="34">
        <v>2024</v>
      </c>
      <c r="N126" s="27">
        <v>72</v>
      </c>
    </row>
    <row r="127" spans="1:14" ht="66" x14ac:dyDescent="0.25">
      <c r="A127" s="28" t="s">
        <v>571</v>
      </c>
      <c r="B127" s="29" t="s">
        <v>567</v>
      </c>
      <c r="C127" s="20" t="s">
        <v>30</v>
      </c>
      <c r="D127" s="30" t="s">
        <v>36</v>
      </c>
      <c r="E127" s="20" t="s">
        <v>185</v>
      </c>
      <c r="F127" s="20" t="s">
        <v>19</v>
      </c>
      <c r="G127" s="31" t="s">
        <v>95</v>
      </c>
      <c r="H127" s="32" t="s">
        <v>572</v>
      </c>
      <c r="I127" s="33" t="s">
        <v>573</v>
      </c>
      <c r="J127" s="46" t="s">
        <v>574</v>
      </c>
      <c r="K127" s="27"/>
      <c r="L127" s="27">
        <v>53</v>
      </c>
      <c r="M127" s="34">
        <v>2023</v>
      </c>
      <c r="N127" s="27">
        <v>70.666666666666671</v>
      </c>
    </row>
    <row r="128" spans="1:14" ht="79.2" x14ac:dyDescent="0.25">
      <c r="A128" s="28" t="s">
        <v>575</v>
      </c>
      <c r="B128" s="29" t="s">
        <v>567</v>
      </c>
      <c r="C128" s="20" t="s">
        <v>30</v>
      </c>
      <c r="D128" s="30" t="s">
        <v>31</v>
      </c>
      <c r="E128" s="20" t="s">
        <v>185</v>
      </c>
      <c r="F128" s="20" t="s">
        <v>19</v>
      </c>
      <c r="G128" s="31" t="s">
        <v>19</v>
      </c>
      <c r="H128" s="32" t="s">
        <v>576</v>
      </c>
      <c r="I128" s="33" t="s">
        <v>577</v>
      </c>
      <c r="J128" s="46" t="s">
        <v>578</v>
      </c>
      <c r="K128" s="27"/>
      <c r="L128" s="27">
        <v>55</v>
      </c>
      <c r="M128" s="34">
        <v>2023</v>
      </c>
      <c r="N128" s="27">
        <v>73.333333333333329</v>
      </c>
    </row>
    <row r="129" spans="1:14" ht="92.4" x14ac:dyDescent="0.25">
      <c r="A129" s="28" t="s">
        <v>579</v>
      </c>
      <c r="B129" s="29" t="s">
        <v>154</v>
      </c>
      <c r="C129" s="20" t="s">
        <v>30</v>
      </c>
      <c r="D129" s="30" t="s">
        <v>31</v>
      </c>
      <c r="E129" s="20" t="s">
        <v>71</v>
      </c>
      <c r="F129" s="20" t="s">
        <v>19</v>
      </c>
      <c r="G129" s="31" t="s">
        <v>19</v>
      </c>
      <c r="H129" s="47" t="s">
        <v>580</v>
      </c>
      <c r="I129" s="48" t="s">
        <v>581</v>
      </c>
      <c r="J129" s="49" t="s">
        <v>582</v>
      </c>
      <c r="K129" s="27"/>
      <c r="L129" s="27">
        <v>51</v>
      </c>
      <c r="M129" s="34">
        <v>2026</v>
      </c>
      <c r="N129" s="27">
        <v>68</v>
      </c>
    </row>
    <row r="130" spans="1:14" ht="39.6" x14ac:dyDescent="0.25">
      <c r="A130" s="28" t="s">
        <v>583</v>
      </c>
      <c r="B130" s="29" t="s">
        <v>158</v>
      </c>
      <c r="C130" s="20" t="s">
        <v>30</v>
      </c>
      <c r="D130" s="30" t="s">
        <v>36</v>
      </c>
      <c r="E130" s="20" t="s">
        <v>101</v>
      </c>
      <c r="F130" s="20" t="s">
        <v>19</v>
      </c>
      <c r="G130" s="31" t="s">
        <v>19</v>
      </c>
      <c r="H130" s="47" t="s">
        <v>584</v>
      </c>
      <c r="I130" s="48" t="s">
        <v>585</v>
      </c>
      <c r="J130" s="49" t="s">
        <v>586</v>
      </c>
      <c r="K130" s="27"/>
      <c r="L130" s="27">
        <v>46</v>
      </c>
      <c r="M130" s="34">
        <v>2026</v>
      </c>
      <c r="N130" s="27">
        <v>61.333333333333329</v>
      </c>
    </row>
    <row r="131" spans="1:14" ht="66" x14ac:dyDescent="0.25">
      <c r="A131" s="28" t="s">
        <v>587</v>
      </c>
      <c r="B131" s="29" t="s">
        <v>158</v>
      </c>
      <c r="C131" s="20" t="s">
        <v>30</v>
      </c>
      <c r="D131" s="30" t="s">
        <v>31</v>
      </c>
      <c r="E131" s="20" t="s">
        <v>101</v>
      </c>
      <c r="F131" s="20" t="s">
        <v>19</v>
      </c>
      <c r="G131" s="31" t="s">
        <v>19</v>
      </c>
      <c r="H131" s="47" t="s">
        <v>588</v>
      </c>
      <c r="I131" s="48" t="s">
        <v>589</v>
      </c>
      <c r="J131" s="49" t="s">
        <v>590</v>
      </c>
      <c r="K131" s="27"/>
      <c r="L131" s="27">
        <v>49</v>
      </c>
      <c r="M131" s="34">
        <v>2026</v>
      </c>
      <c r="N131" s="27">
        <v>65.333333333333329</v>
      </c>
    </row>
    <row r="132" spans="1:14" ht="66" x14ac:dyDescent="0.25">
      <c r="A132" s="28" t="s">
        <v>591</v>
      </c>
      <c r="B132" s="29" t="s">
        <v>158</v>
      </c>
      <c r="C132" s="20" t="s">
        <v>30</v>
      </c>
      <c r="D132" s="30" t="s">
        <v>36</v>
      </c>
      <c r="E132" s="20" t="s">
        <v>101</v>
      </c>
      <c r="F132" s="20" t="s">
        <v>19</v>
      </c>
      <c r="G132" s="31" t="s">
        <v>19</v>
      </c>
      <c r="H132" s="47" t="s">
        <v>592</v>
      </c>
      <c r="I132" s="48" t="s">
        <v>593</v>
      </c>
      <c r="J132" s="49" t="s">
        <v>594</v>
      </c>
      <c r="K132" s="27"/>
      <c r="L132" s="27">
        <v>56</v>
      </c>
      <c r="M132" s="34">
        <v>2026</v>
      </c>
      <c r="N132" s="27">
        <v>74.666666666666671</v>
      </c>
    </row>
    <row r="133" spans="1:14" ht="66" x14ac:dyDescent="0.25">
      <c r="A133" s="28" t="s">
        <v>595</v>
      </c>
      <c r="B133" s="29" t="s">
        <v>173</v>
      </c>
      <c r="C133" s="20" t="s">
        <v>30</v>
      </c>
      <c r="D133" s="30" t="s">
        <v>31</v>
      </c>
      <c r="E133" s="20" t="s">
        <v>401</v>
      </c>
      <c r="F133" s="20" t="s">
        <v>19</v>
      </c>
      <c r="G133" s="31" t="s">
        <v>95</v>
      </c>
      <c r="H133" s="47" t="s">
        <v>596</v>
      </c>
      <c r="I133" s="48" t="s">
        <v>597</v>
      </c>
      <c r="J133" s="49" t="s">
        <v>598</v>
      </c>
      <c r="K133" s="27"/>
      <c r="L133" s="27">
        <v>51</v>
      </c>
      <c r="M133" s="34">
        <v>2024</v>
      </c>
      <c r="N133" s="27">
        <v>68</v>
      </c>
    </row>
    <row r="134" spans="1:14" ht="66" x14ac:dyDescent="0.25">
      <c r="A134" s="28" t="s">
        <v>599</v>
      </c>
      <c r="B134" s="29" t="s">
        <v>183</v>
      </c>
      <c r="C134" s="20" t="s">
        <v>30</v>
      </c>
      <c r="D134" s="30" t="s">
        <v>31</v>
      </c>
      <c r="E134" s="20" t="s">
        <v>185</v>
      </c>
      <c r="F134" s="20" t="s">
        <v>19</v>
      </c>
      <c r="G134" s="31" t="s">
        <v>19</v>
      </c>
      <c r="H134" s="32" t="s">
        <v>600</v>
      </c>
      <c r="I134" s="33" t="s">
        <v>601</v>
      </c>
      <c r="J134" s="46" t="s">
        <v>602</v>
      </c>
      <c r="K134" s="27"/>
      <c r="L134" s="27">
        <v>63</v>
      </c>
      <c r="M134" s="34">
        <v>2025</v>
      </c>
      <c r="N134" s="27">
        <v>84</v>
      </c>
    </row>
    <row r="135" spans="1:14" ht="66" x14ac:dyDescent="0.25">
      <c r="A135" s="28" t="s">
        <v>603</v>
      </c>
      <c r="B135" s="29" t="s">
        <v>111</v>
      </c>
      <c r="C135" s="20" t="s">
        <v>30</v>
      </c>
      <c r="D135" s="30" t="s">
        <v>31</v>
      </c>
      <c r="E135" s="20" t="s">
        <v>111</v>
      </c>
      <c r="F135" s="20" t="s">
        <v>19</v>
      </c>
      <c r="G135" s="31" t="s">
        <v>19</v>
      </c>
      <c r="H135" s="47" t="s">
        <v>604</v>
      </c>
      <c r="I135" s="48" t="s">
        <v>605</v>
      </c>
      <c r="J135" s="49" t="s">
        <v>606</v>
      </c>
      <c r="K135" s="27"/>
      <c r="L135" s="27">
        <v>55</v>
      </c>
      <c r="M135" s="34">
        <v>2025</v>
      </c>
      <c r="N135" s="27">
        <v>73.333333333333329</v>
      </c>
    </row>
    <row r="136" spans="1:14" ht="79.2" x14ac:dyDescent="0.25">
      <c r="A136" s="28" t="s">
        <v>607</v>
      </c>
      <c r="B136" s="29" t="s">
        <v>111</v>
      </c>
      <c r="C136" s="20" t="s">
        <v>30</v>
      </c>
      <c r="D136" s="30" t="s">
        <v>31</v>
      </c>
      <c r="E136" s="20" t="s">
        <v>111</v>
      </c>
      <c r="F136" s="20" t="s">
        <v>19</v>
      </c>
      <c r="G136" s="31" t="s">
        <v>608</v>
      </c>
      <c r="H136" s="47" t="s">
        <v>609</v>
      </c>
      <c r="I136" s="48" t="s">
        <v>610</v>
      </c>
      <c r="J136" s="49" t="s">
        <v>611</v>
      </c>
      <c r="K136" s="27"/>
      <c r="L136" s="27">
        <v>48</v>
      </c>
      <c r="M136" s="34">
        <v>2026</v>
      </c>
      <c r="N136" s="27">
        <v>64</v>
      </c>
    </row>
    <row r="137" spans="1:14" ht="52.8" x14ac:dyDescent="0.25">
      <c r="A137" s="28" t="s">
        <v>612</v>
      </c>
      <c r="B137" s="29" t="s">
        <v>111</v>
      </c>
      <c r="C137" s="20" t="s">
        <v>30</v>
      </c>
      <c r="D137" s="30" t="s">
        <v>36</v>
      </c>
      <c r="E137" s="20" t="s">
        <v>111</v>
      </c>
      <c r="F137" s="20" t="s">
        <v>19</v>
      </c>
      <c r="G137" s="31" t="s">
        <v>19</v>
      </c>
      <c r="H137" s="47" t="s">
        <v>613</v>
      </c>
      <c r="I137" s="48" t="s">
        <v>614</v>
      </c>
      <c r="J137" s="49" t="s">
        <v>615</v>
      </c>
      <c r="K137" s="27"/>
      <c r="L137" s="27">
        <v>48</v>
      </c>
      <c r="M137" s="34">
        <v>2026</v>
      </c>
      <c r="N137" s="27">
        <v>64</v>
      </c>
    </row>
    <row r="138" spans="1:14" ht="118.8" x14ac:dyDescent="0.25">
      <c r="A138" s="28" t="s">
        <v>616</v>
      </c>
      <c r="B138" s="29" t="s">
        <v>111</v>
      </c>
      <c r="C138" s="20" t="s">
        <v>30</v>
      </c>
      <c r="D138" s="30" t="s">
        <v>131</v>
      </c>
      <c r="E138" s="20" t="s">
        <v>111</v>
      </c>
      <c r="F138" s="20" t="s">
        <v>19</v>
      </c>
      <c r="G138" s="31" t="s">
        <v>19</v>
      </c>
      <c r="H138" s="32" t="s">
        <v>617</v>
      </c>
      <c r="I138" s="33" t="s">
        <v>618</v>
      </c>
      <c r="J138" s="46" t="s">
        <v>619</v>
      </c>
      <c r="K138" s="27"/>
      <c r="L138" s="27">
        <v>58</v>
      </c>
      <c r="M138" s="34">
        <v>2025</v>
      </c>
      <c r="N138" s="27">
        <v>77.333333333333329</v>
      </c>
    </row>
    <row r="139" spans="1:14" ht="39.6" x14ac:dyDescent="0.25">
      <c r="A139" s="28" t="s">
        <v>620</v>
      </c>
      <c r="B139" s="29" t="s">
        <v>235</v>
      </c>
      <c r="C139" s="20" t="s">
        <v>30</v>
      </c>
      <c r="D139" s="30" t="s">
        <v>36</v>
      </c>
      <c r="E139" s="20" t="s">
        <v>236</v>
      </c>
      <c r="F139" s="20" t="s">
        <v>19</v>
      </c>
      <c r="G139" s="31" t="s">
        <v>19</v>
      </c>
      <c r="H139" s="32" t="s">
        <v>621</v>
      </c>
      <c r="I139" s="33" t="s">
        <v>622</v>
      </c>
      <c r="J139" s="46" t="s">
        <v>623</v>
      </c>
      <c r="K139" s="27"/>
      <c r="L139" s="27">
        <v>56</v>
      </c>
      <c r="M139" s="34">
        <v>2023</v>
      </c>
      <c r="N139" s="27">
        <v>74.666666666666671</v>
      </c>
    </row>
    <row r="140" spans="1:14" ht="52.8" x14ac:dyDescent="0.25">
      <c r="A140" s="28" t="s">
        <v>624</v>
      </c>
      <c r="B140" s="29" t="s">
        <v>235</v>
      </c>
      <c r="C140" s="20" t="s">
        <v>30</v>
      </c>
      <c r="D140" s="30" t="s">
        <v>31</v>
      </c>
      <c r="E140" s="20" t="s">
        <v>236</v>
      </c>
      <c r="F140" s="20" t="s">
        <v>19</v>
      </c>
      <c r="G140" s="31" t="s">
        <v>19</v>
      </c>
      <c r="H140" s="32" t="s">
        <v>625</v>
      </c>
      <c r="I140" s="33" t="s">
        <v>626</v>
      </c>
      <c r="J140" s="46" t="s">
        <v>627</v>
      </c>
      <c r="K140" s="27"/>
      <c r="L140" s="27">
        <v>57</v>
      </c>
      <c r="M140" s="34">
        <v>2026</v>
      </c>
      <c r="N140" s="27">
        <v>76</v>
      </c>
    </row>
    <row r="141" spans="1:14" ht="52.8" x14ac:dyDescent="0.25">
      <c r="A141" s="28" t="s">
        <v>628</v>
      </c>
      <c r="B141" s="29" t="s">
        <v>235</v>
      </c>
      <c r="C141" s="20" t="s">
        <v>30</v>
      </c>
      <c r="D141" s="30" t="s">
        <v>31</v>
      </c>
      <c r="E141" s="20" t="s">
        <v>185</v>
      </c>
      <c r="F141" s="20" t="s">
        <v>19</v>
      </c>
      <c r="G141" s="31" t="s">
        <v>19</v>
      </c>
      <c r="H141" s="32" t="s">
        <v>629</v>
      </c>
      <c r="I141" s="33" t="s">
        <v>630</v>
      </c>
      <c r="J141" s="46" t="s">
        <v>631</v>
      </c>
      <c r="K141" s="27"/>
      <c r="L141" s="27">
        <v>54</v>
      </c>
      <c r="M141" s="34">
        <v>2025</v>
      </c>
      <c r="N141" s="27">
        <v>72</v>
      </c>
    </row>
    <row r="142" spans="1:14" ht="52.8" x14ac:dyDescent="0.25">
      <c r="A142" s="28" t="s">
        <v>632</v>
      </c>
      <c r="B142" s="29" t="s">
        <v>235</v>
      </c>
      <c r="C142" s="20" t="s">
        <v>30</v>
      </c>
      <c r="D142" s="30" t="s">
        <v>36</v>
      </c>
      <c r="E142" s="20" t="s">
        <v>236</v>
      </c>
      <c r="F142" s="20" t="s">
        <v>19</v>
      </c>
      <c r="G142" s="31" t="s">
        <v>19</v>
      </c>
      <c r="H142" s="32" t="s">
        <v>633</v>
      </c>
      <c r="I142" s="33" t="s">
        <v>634</v>
      </c>
      <c r="J142" s="46" t="s">
        <v>635</v>
      </c>
      <c r="K142" s="27"/>
      <c r="L142" s="27">
        <v>48</v>
      </c>
      <c r="M142" s="34">
        <v>2024</v>
      </c>
      <c r="N142" s="27">
        <v>64</v>
      </c>
    </row>
    <row r="143" spans="1:14" ht="79.2" x14ac:dyDescent="0.25">
      <c r="A143" s="28" t="s">
        <v>636</v>
      </c>
      <c r="B143" s="29" t="s">
        <v>235</v>
      </c>
      <c r="C143" s="20" t="s">
        <v>30</v>
      </c>
      <c r="D143" s="30" t="s">
        <v>31</v>
      </c>
      <c r="E143" s="20" t="s">
        <v>236</v>
      </c>
      <c r="F143" s="20" t="s">
        <v>19</v>
      </c>
      <c r="G143" s="31" t="s">
        <v>19</v>
      </c>
      <c r="H143" s="32" t="s">
        <v>637</v>
      </c>
      <c r="I143" s="33" t="s">
        <v>638</v>
      </c>
      <c r="J143" s="46" t="s">
        <v>639</v>
      </c>
      <c r="K143" s="27"/>
      <c r="L143" s="27">
        <v>57</v>
      </c>
      <c r="M143" s="34">
        <v>2025</v>
      </c>
      <c r="N143" s="27">
        <v>76</v>
      </c>
    </row>
    <row r="144" spans="1:14" ht="39.6" x14ac:dyDescent="0.25">
      <c r="A144" s="28" t="s">
        <v>640</v>
      </c>
      <c r="B144" s="29" t="s">
        <v>235</v>
      </c>
      <c r="C144" s="20" t="s">
        <v>30</v>
      </c>
      <c r="D144" s="30" t="s">
        <v>36</v>
      </c>
      <c r="E144" s="20" t="s">
        <v>241</v>
      </c>
      <c r="F144" s="20" t="s">
        <v>19</v>
      </c>
      <c r="G144" s="31" t="s">
        <v>19</v>
      </c>
      <c r="H144" s="32" t="s">
        <v>641</v>
      </c>
      <c r="I144" s="33" t="s">
        <v>642</v>
      </c>
      <c r="J144" s="46" t="s">
        <v>643</v>
      </c>
      <c r="K144" s="27"/>
      <c r="L144" s="27">
        <v>51</v>
      </c>
      <c r="M144" s="34">
        <v>2026</v>
      </c>
      <c r="N144" s="27">
        <v>68</v>
      </c>
    </row>
    <row r="145" spans="1:14" ht="79.2" x14ac:dyDescent="0.25">
      <c r="A145" s="28" t="s">
        <v>644</v>
      </c>
      <c r="B145" s="29" t="s">
        <v>235</v>
      </c>
      <c r="C145" s="20" t="s">
        <v>30</v>
      </c>
      <c r="D145" s="30" t="s">
        <v>131</v>
      </c>
      <c r="E145" s="20" t="s">
        <v>241</v>
      </c>
      <c r="F145" s="20" t="s">
        <v>19</v>
      </c>
      <c r="G145" s="31" t="s">
        <v>19</v>
      </c>
      <c r="H145" s="32" t="s">
        <v>645</v>
      </c>
      <c r="I145" s="33" t="s">
        <v>646</v>
      </c>
      <c r="J145" s="46" t="s">
        <v>647</v>
      </c>
      <c r="K145" s="27"/>
      <c r="L145" s="27">
        <v>61</v>
      </c>
      <c r="M145" s="34">
        <v>2026</v>
      </c>
      <c r="N145" s="27">
        <v>81.333333333333329</v>
      </c>
    </row>
    <row r="146" spans="1:14" ht="92.4" x14ac:dyDescent="0.25">
      <c r="A146" s="28" t="s">
        <v>648</v>
      </c>
      <c r="B146" s="29" t="s">
        <v>235</v>
      </c>
      <c r="C146" s="20" t="s">
        <v>30</v>
      </c>
      <c r="D146" s="30" t="s">
        <v>31</v>
      </c>
      <c r="E146" s="20" t="s">
        <v>241</v>
      </c>
      <c r="F146" s="20" t="s">
        <v>19</v>
      </c>
      <c r="G146" s="31" t="s">
        <v>19</v>
      </c>
      <c r="H146" s="32" t="s">
        <v>649</v>
      </c>
      <c r="I146" s="33" t="s">
        <v>650</v>
      </c>
      <c r="J146" s="46" t="s">
        <v>651</v>
      </c>
      <c r="K146" s="27"/>
      <c r="L146" s="27">
        <v>53</v>
      </c>
      <c r="M146" s="34">
        <v>2024</v>
      </c>
      <c r="N146" s="27">
        <v>70.666666666666671</v>
      </c>
    </row>
    <row r="147" spans="1:14" ht="118.8" x14ac:dyDescent="0.25">
      <c r="A147" s="28" t="s">
        <v>652</v>
      </c>
      <c r="B147" s="29" t="s">
        <v>235</v>
      </c>
      <c r="C147" s="20" t="s">
        <v>30</v>
      </c>
      <c r="D147" s="30" t="s">
        <v>131</v>
      </c>
      <c r="E147" s="20" t="s">
        <v>236</v>
      </c>
      <c r="F147" s="20" t="s">
        <v>19</v>
      </c>
      <c r="G147" s="31" t="s">
        <v>19</v>
      </c>
      <c r="H147" s="32" t="s">
        <v>653</v>
      </c>
      <c r="I147" s="33" t="s">
        <v>654</v>
      </c>
      <c r="J147" s="46" t="s">
        <v>655</v>
      </c>
      <c r="K147" s="27"/>
      <c r="L147" s="27">
        <v>66</v>
      </c>
      <c r="M147" s="34">
        <v>2026</v>
      </c>
      <c r="N147" s="27">
        <v>88</v>
      </c>
    </row>
    <row r="148" spans="1:14" ht="66" x14ac:dyDescent="0.25">
      <c r="A148" s="28" t="s">
        <v>656</v>
      </c>
      <c r="B148" s="29" t="s">
        <v>235</v>
      </c>
      <c r="C148" s="20" t="s">
        <v>30</v>
      </c>
      <c r="D148" s="30" t="s">
        <v>131</v>
      </c>
      <c r="E148" s="20" t="s">
        <v>185</v>
      </c>
      <c r="F148" s="20" t="s">
        <v>19</v>
      </c>
      <c r="G148" s="31" t="s">
        <v>19</v>
      </c>
      <c r="H148" s="32" t="s">
        <v>657</v>
      </c>
      <c r="I148" s="33" t="s">
        <v>658</v>
      </c>
      <c r="J148" s="46" t="s">
        <v>659</v>
      </c>
      <c r="K148" s="27"/>
      <c r="L148" s="27">
        <v>62</v>
      </c>
      <c r="M148" s="34">
        <v>2026</v>
      </c>
      <c r="N148" s="27">
        <v>82.666666666666671</v>
      </c>
    </row>
    <row r="149" spans="1:14" ht="79.2" x14ac:dyDescent="0.25">
      <c r="A149" s="28" t="s">
        <v>660</v>
      </c>
      <c r="B149" s="29" t="s">
        <v>235</v>
      </c>
      <c r="C149" s="20" t="s">
        <v>30</v>
      </c>
      <c r="D149" s="30" t="s">
        <v>36</v>
      </c>
      <c r="E149" s="20" t="s">
        <v>241</v>
      </c>
      <c r="F149" s="20" t="s">
        <v>19</v>
      </c>
      <c r="G149" s="31" t="s">
        <v>19</v>
      </c>
      <c r="H149" s="32" t="s">
        <v>661</v>
      </c>
      <c r="I149" s="33" t="s">
        <v>662</v>
      </c>
      <c r="J149" s="46" t="s">
        <v>663</v>
      </c>
      <c r="K149" s="27"/>
      <c r="L149" s="27">
        <v>55</v>
      </c>
      <c r="M149" s="34">
        <v>2023</v>
      </c>
      <c r="N149" s="27">
        <v>73.333333333333329</v>
      </c>
    </row>
    <row r="150" spans="1:14" ht="66" x14ac:dyDescent="0.25">
      <c r="A150" s="28" t="s">
        <v>664</v>
      </c>
      <c r="B150" s="29" t="s">
        <v>235</v>
      </c>
      <c r="C150" s="20" t="s">
        <v>30</v>
      </c>
      <c r="D150" s="30" t="s">
        <v>36</v>
      </c>
      <c r="E150" s="20" t="s">
        <v>241</v>
      </c>
      <c r="F150" s="20" t="s">
        <v>19</v>
      </c>
      <c r="G150" s="31" t="s">
        <v>19</v>
      </c>
      <c r="H150" s="32" t="s">
        <v>665</v>
      </c>
      <c r="I150" s="33" t="s">
        <v>666</v>
      </c>
      <c r="J150" s="46" t="s">
        <v>667</v>
      </c>
      <c r="K150" s="27"/>
      <c r="L150" s="27">
        <v>50</v>
      </c>
      <c r="M150" s="34">
        <v>2026</v>
      </c>
      <c r="N150" s="27">
        <v>66.666666666666657</v>
      </c>
    </row>
    <row r="151" spans="1:14" ht="52.8" x14ac:dyDescent="0.25">
      <c r="A151" s="28" t="s">
        <v>668</v>
      </c>
      <c r="B151" s="29" t="s">
        <v>356</v>
      </c>
      <c r="C151" s="20" t="s">
        <v>30</v>
      </c>
      <c r="D151" s="30" t="s">
        <v>36</v>
      </c>
      <c r="E151" s="20" t="s">
        <v>185</v>
      </c>
      <c r="F151" s="20" t="s">
        <v>19</v>
      </c>
      <c r="G151" s="31" t="s">
        <v>19</v>
      </c>
      <c r="H151" s="32" t="s">
        <v>669</v>
      </c>
      <c r="I151" s="33" t="s">
        <v>670</v>
      </c>
      <c r="J151" s="46" t="s">
        <v>671</v>
      </c>
      <c r="K151" s="27"/>
      <c r="L151" s="27">
        <v>54</v>
      </c>
      <c r="M151" s="34">
        <v>2026</v>
      </c>
      <c r="N151" s="27">
        <v>72</v>
      </c>
    </row>
    <row r="152" spans="1:14" ht="66" x14ac:dyDescent="0.25">
      <c r="A152" s="28" t="s">
        <v>672</v>
      </c>
      <c r="B152" s="29" t="s">
        <v>366</v>
      </c>
      <c r="C152" s="20" t="s">
        <v>30</v>
      </c>
      <c r="D152" s="30" t="s">
        <v>36</v>
      </c>
      <c r="E152" s="20" t="s">
        <v>111</v>
      </c>
      <c r="F152" s="20" t="s">
        <v>19</v>
      </c>
      <c r="G152" s="31" t="s">
        <v>19</v>
      </c>
      <c r="H152" s="47" t="s">
        <v>673</v>
      </c>
      <c r="I152" s="48" t="s">
        <v>674</v>
      </c>
      <c r="J152" s="49" t="s">
        <v>675</v>
      </c>
      <c r="K152" s="27"/>
      <c r="L152" s="27">
        <v>53</v>
      </c>
      <c r="M152" s="34">
        <v>2025</v>
      </c>
      <c r="N152" s="27">
        <v>70.666666666666671</v>
      </c>
    </row>
    <row r="153" spans="1:14" ht="52.8" x14ac:dyDescent="0.25">
      <c r="A153" s="28" t="s">
        <v>676</v>
      </c>
      <c r="B153" s="29" t="s">
        <v>377</v>
      </c>
      <c r="C153" s="20" t="s">
        <v>30</v>
      </c>
      <c r="D153" s="30" t="s">
        <v>36</v>
      </c>
      <c r="E153" s="20" t="s">
        <v>101</v>
      </c>
      <c r="F153" s="20" t="s">
        <v>19</v>
      </c>
      <c r="G153" s="31" t="s">
        <v>19</v>
      </c>
      <c r="H153" s="47" t="s">
        <v>677</v>
      </c>
      <c r="I153" s="48" t="s">
        <v>678</v>
      </c>
      <c r="J153" s="49" t="s">
        <v>679</v>
      </c>
      <c r="K153" s="27"/>
      <c r="L153" s="27">
        <v>52</v>
      </c>
      <c r="M153" s="34">
        <v>2024</v>
      </c>
      <c r="N153" s="27">
        <v>69.333333333333343</v>
      </c>
    </row>
    <row r="154" spans="1:14" ht="92.4" x14ac:dyDescent="0.25">
      <c r="A154" s="28" t="s">
        <v>680</v>
      </c>
      <c r="B154" s="29" t="s">
        <v>377</v>
      </c>
      <c r="C154" s="20" t="s">
        <v>30</v>
      </c>
      <c r="D154" s="30" t="s">
        <v>31</v>
      </c>
      <c r="E154" s="20" t="s">
        <v>101</v>
      </c>
      <c r="F154" s="20" t="s">
        <v>19</v>
      </c>
      <c r="G154" s="31" t="s">
        <v>19</v>
      </c>
      <c r="H154" s="47" t="s">
        <v>681</v>
      </c>
      <c r="I154" s="48" t="s">
        <v>682</v>
      </c>
      <c r="J154" s="49" t="s">
        <v>683</v>
      </c>
      <c r="K154" s="27"/>
      <c r="L154" s="27">
        <v>56</v>
      </c>
      <c r="M154" s="34">
        <v>2025</v>
      </c>
      <c r="N154" s="27">
        <v>74.666666666666671</v>
      </c>
    </row>
    <row r="155" spans="1:14" ht="39.6" x14ac:dyDescent="0.25">
      <c r="A155" s="28" t="s">
        <v>684</v>
      </c>
      <c r="B155" s="29" t="s">
        <v>393</v>
      </c>
      <c r="C155" s="20" t="s">
        <v>30</v>
      </c>
      <c r="D155" s="30" t="s">
        <v>185</v>
      </c>
      <c r="E155" s="20" t="s">
        <v>185</v>
      </c>
      <c r="F155" s="20" t="s">
        <v>19</v>
      </c>
      <c r="G155" s="31" t="s">
        <v>19</v>
      </c>
      <c r="H155" s="32" t="s">
        <v>685</v>
      </c>
      <c r="I155" s="33" t="s">
        <v>686</v>
      </c>
      <c r="J155" s="46" t="s">
        <v>687</v>
      </c>
      <c r="K155" s="27"/>
      <c r="L155" s="27">
        <v>48</v>
      </c>
      <c r="M155" s="34">
        <v>2023</v>
      </c>
      <c r="N155" s="27">
        <v>64</v>
      </c>
    </row>
    <row r="156" spans="1:14" ht="39.6" x14ac:dyDescent="0.25">
      <c r="A156" s="28" t="s">
        <v>688</v>
      </c>
      <c r="B156" s="29" t="s">
        <v>393</v>
      </c>
      <c r="C156" s="20" t="s">
        <v>30</v>
      </c>
      <c r="D156" s="30" t="s">
        <v>31</v>
      </c>
      <c r="E156" s="20" t="s">
        <v>185</v>
      </c>
      <c r="F156" s="20" t="s">
        <v>19</v>
      </c>
      <c r="G156" s="31" t="s">
        <v>19</v>
      </c>
      <c r="H156" s="32" t="s">
        <v>689</v>
      </c>
      <c r="I156" s="33" t="s">
        <v>690</v>
      </c>
      <c r="J156" s="46" t="s">
        <v>691</v>
      </c>
      <c r="K156" s="27"/>
      <c r="L156" s="27">
        <v>57</v>
      </c>
      <c r="M156" s="34">
        <v>2023</v>
      </c>
      <c r="N156" s="27">
        <v>76</v>
      </c>
    </row>
    <row r="157" spans="1:14" ht="79.2" x14ac:dyDescent="0.25">
      <c r="A157" s="28" t="s">
        <v>692</v>
      </c>
      <c r="B157" s="29" t="s">
        <v>405</v>
      </c>
      <c r="C157" s="20" t="s">
        <v>30</v>
      </c>
      <c r="D157" s="30" t="s">
        <v>36</v>
      </c>
      <c r="E157" s="20" t="s">
        <v>101</v>
      </c>
      <c r="F157" s="20" t="s">
        <v>19</v>
      </c>
      <c r="G157" s="31" t="s">
        <v>19</v>
      </c>
      <c r="H157" s="47" t="s">
        <v>693</v>
      </c>
      <c r="I157" s="48" t="s">
        <v>694</v>
      </c>
      <c r="J157" s="49" t="s">
        <v>695</v>
      </c>
      <c r="K157" s="27"/>
      <c r="L157" s="27">
        <v>48</v>
      </c>
      <c r="M157" s="34">
        <v>2026</v>
      </c>
      <c r="N157" s="27">
        <v>64</v>
      </c>
    </row>
    <row r="158" spans="1:14" ht="66" x14ac:dyDescent="0.25">
      <c r="A158" s="28" t="s">
        <v>696</v>
      </c>
      <c r="B158" s="29" t="s">
        <v>428</v>
      </c>
      <c r="C158" s="20" t="s">
        <v>30</v>
      </c>
      <c r="D158" s="30" t="s">
        <v>31</v>
      </c>
      <c r="E158" s="20" t="s">
        <v>121</v>
      </c>
      <c r="F158" s="20" t="s">
        <v>19</v>
      </c>
      <c r="G158" s="31" t="s">
        <v>19</v>
      </c>
      <c r="H158" s="32" t="s">
        <v>697</v>
      </c>
      <c r="I158" s="33" t="s">
        <v>698</v>
      </c>
      <c r="J158" s="46" t="s">
        <v>699</v>
      </c>
      <c r="K158" s="27"/>
      <c r="L158" s="27">
        <v>56</v>
      </c>
      <c r="M158" s="34">
        <v>2024</v>
      </c>
      <c r="N158" s="27">
        <v>74.666666666666671</v>
      </c>
    </row>
    <row r="159" spans="1:14" ht="66" x14ac:dyDescent="0.25">
      <c r="A159" s="28" t="s">
        <v>700</v>
      </c>
      <c r="B159" s="29" t="s">
        <v>451</v>
      </c>
      <c r="C159" s="20" t="s">
        <v>30</v>
      </c>
      <c r="D159" s="30" t="s">
        <v>31</v>
      </c>
      <c r="E159" s="20" t="s">
        <v>101</v>
      </c>
      <c r="F159" s="20" t="s">
        <v>19</v>
      </c>
      <c r="G159" s="31" t="s">
        <v>19</v>
      </c>
      <c r="H159" s="32" t="s">
        <v>701</v>
      </c>
      <c r="I159" s="33" t="s">
        <v>702</v>
      </c>
      <c r="J159" s="46" t="s">
        <v>703</v>
      </c>
      <c r="K159" s="27"/>
      <c r="L159" s="27">
        <v>57</v>
      </c>
      <c r="M159" s="34">
        <v>2023</v>
      </c>
      <c r="N159" s="27">
        <v>76</v>
      </c>
    </row>
    <row r="160" spans="1:14" ht="66" x14ac:dyDescent="0.25">
      <c r="A160" s="28" t="s">
        <v>704</v>
      </c>
      <c r="B160" s="29" t="s">
        <v>465</v>
      </c>
      <c r="C160" s="20" t="s">
        <v>30</v>
      </c>
      <c r="D160" s="30" t="s">
        <v>31</v>
      </c>
      <c r="E160" s="20" t="s">
        <v>401</v>
      </c>
      <c r="F160" s="20" t="s">
        <v>19</v>
      </c>
      <c r="G160" s="31" t="s">
        <v>19</v>
      </c>
      <c r="H160" s="47" t="s">
        <v>705</v>
      </c>
      <c r="I160" s="48" t="s">
        <v>706</v>
      </c>
      <c r="J160" s="49" t="s">
        <v>707</v>
      </c>
      <c r="K160" s="27"/>
      <c r="L160" s="27">
        <v>55</v>
      </c>
      <c r="M160" s="34">
        <v>2026</v>
      </c>
      <c r="N160" s="27">
        <v>73.333333333333329</v>
      </c>
    </row>
    <row r="161" spans="1:14" ht="105.6" x14ac:dyDescent="0.25">
      <c r="A161" s="28" t="s">
        <v>708</v>
      </c>
      <c r="B161" s="29" t="s">
        <v>465</v>
      </c>
      <c r="C161" s="20" t="s">
        <v>30</v>
      </c>
      <c r="D161" s="30" t="s">
        <v>131</v>
      </c>
      <c r="E161" s="20" t="s">
        <v>401</v>
      </c>
      <c r="F161" s="20" t="s">
        <v>19</v>
      </c>
      <c r="G161" s="31" t="s">
        <v>19</v>
      </c>
      <c r="H161" s="32" t="s">
        <v>709</v>
      </c>
      <c r="I161" s="33" t="s">
        <v>710</v>
      </c>
      <c r="J161" s="46" t="s">
        <v>711</v>
      </c>
      <c r="K161" s="27"/>
      <c r="L161" s="27">
        <v>62</v>
      </c>
      <c r="M161" s="34">
        <v>2026</v>
      </c>
      <c r="N161" s="27">
        <v>82.666666666666671</v>
      </c>
    </row>
    <row r="162" spans="1:14" ht="53.4" thickBot="1" x14ac:dyDescent="0.3">
      <c r="A162" s="28" t="s">
        <v>712</v>
      </c>
      <c r="B162" s="29" t="s">
        <v>481</v>
      </c>
      <c r="C162" s="20" t="s">
        <v>30</v>
      </c>
      <c r="D162" s="30" t="s">
        <v>31</v>
      </c>
      <c r="E162" s="20" t="s">
        <v>121</v>
      </c>
      <c r="F162" s="20" t="s">
        <v>19</v>
      </c>
      <c r="G162" s="31" t="s">
        <v>95</v>
      </c>
      <c r="H162" s="50" t="s">
        <v>713</v>
      </c>
      <c r="I162" s="51" t="s">
        <v>714</v>
      </c>
      <c r="J162" s="52" t="s">
        <v>715</v>
      </c>
      <c r="K162" s="27"/>
      <c r="L162" s="27">
        <v>58</v>
      </c>
      <c r="M162" s="34">
        <v>2025</v>
      </c>
      <c r="N162" s="27">
        <v>77.333333333333329</v>
      </c>
    </row>
  </sheetData>
  <sheetProtection sheet="1" objects="1" scenarios="1"/>
  <phoneticPr fontId="19" type="noConversion"/>
  <pageMargins left="0.70866141732283472" right="0.70866141732283472" top="0.74803149606299213" bottom="0.74803149606299213" header="0.31496062992125984" footer="0.31496062992125984"/>
  <pageSetup paperSize="8"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47631-34AD-4646-8630-DB1D0CFFC642}">
  <dimension ref="A1:AP136"/>
  <sheetViews>
    <sheetView tabSelected="1" showWhiteSpace="0" zoomScale="60" zoomScaleNormal="60" zoomScaleSheetLayoutView="75" zoomScalePageLayoutView="80" workbookViewId="0">
      <pane ySplit="4" topLeftCell="A37" activePane="bottomLeft" state="frozen"/>
      <selection pane="bottomLeft" activeCell="I44" sqref="I44"/>
    </sheetView>
  </sheetViews>
  <sheetFormatPr defaultRowHeight="13.2" x14ac:dyDescent="0.25"/>
  <cols>
    <col min="1" max="1" width="10.6640625" style="98" customWidth="1"/>
    <col min="2" max="2" width="41.44140625" style="53" customWidth="1"/>
    <col min="3" max="3" width="22.109375" style="53" customWidth="1"/>
    <col min="4" max="6" width="3.88671875" style="53" customWidth="1"/>
    <col min="7" max="8" width="4.109375" style="53" customWidth="1"/>
    <col min="9" max="9" width="5.5546875" style="53" customWidth="1"/>
    <col min="10" max="11" width="3.88671875" style="53" customWidth="1"/>
    <col min="12" max="12" width="4.109375" style="53" customWidth="1"/>
    <col min="13" max="14" width="3.88671875" style="53" customWidth="1"/>
    <col min="15" max="15" width="5.109375" style="53" customWidth="1"/>
    <col min="16" max="16" width="3.88671875" style="53" customWidth="1"/>
    <col min="17" max="17" width="4" style="53" customWidth="1"/>
    <col min="18" max="18" width="3.88671875" style="53" customWidth="1"/>
    <col min="19" max="19" width="3.44140625" style="53" customWidth="1"/>
    <col min="20" max="20" width="3.88671875" style="53" customWidth="1"/>
    <col min="21" max="21" width="5.109375" style="53" customWidth="1"/>
    <col min="22" max="22" width="4.33203125" style="53" customWidth="1"/>
    <col min="23" max="23" width="4.109375" style="53" customWidth="1"/>
    <col min="24" max="24" width="3.88671875" style="53" customWidth="1"/>
    <col min="25" max="26" width="4.5546875" style="53" customWidth="1"/>
    <col min="27" max="33" width="4.6640625" style="53" customWidth="1"/>
    <col min="34" max="38" width="4.5546875" style="53" customWidth="1"/>
    <col min="39" max="39" width="4.109375" style="53" customWidth="1"/>
    <col min="40" max="41" width="7.44140625" style="53" customWidth="1"/>
    <col min="42" max="242" width="8.6640625" style="53"/>
    <col min="243" max="243" width="11.44140625" style="53" customWidth="1"/>
    <col min="244" max="244" width="42.44140625" style="53" customWidth="1"/>
    <col min="245" max="245" width="19.109375" style="53" customWidth="1"/>
    <col min="246" max="251" width="3.88671875" style="53" customWidth="1"/>
    <col min="252" max="252" width="4.109375" style="53" customWidth="1"/>
    <col min="253" max="253" width="4.44140625" style="53" customWidth="1"/>
    <col min="254" max="254" width="5.5546875" style="53" customWidth="1"/>
    <col min="255" max="256" width="3.88671875" style="53" customWidth="1"/>
    <col min="257" max="258" width="4.109375" style="53" customWidth="1"/>
    <col min="259" max="259" width="3.88671875" style="53" customWidth="1"/>
    <col min="260" max="260" width="3.6640625" style="53" customWidth="1"/>
    <col min="261" max="261" width="3.88671875" style="53" customWidth="1"/>
    <col min="262" max="262" width="4" style="53" customWidth="1"/>
    <col min="263" max="263" width="3.88671875" style="53" customWidth="1"/>
    <col min="264" max="264" width="3.44140625" style="53" customWidth="1"/>
    <col min="265" max="268" width="3.88671875" style="53" customWidth="1"/>
    <col min="269" max="269" width="4.109375" style="53" customWidth="1"/>
    <col min="270" max="278" width="3.88671875" style="53" customWidth="1"/>
    <col min="279" max="279" width="5.6640625" style="53" customWidth="1"/>
    <col min="280" max="281" width="3.88671875" style="53" customWidth="1"/>
    <col min="282" max="283" width="4.44140625" style="53" customWidth="1"/>
    <col min="284" max="284" width="4.109375" style="53" customWidth="1"/>
    <col min="285" max="286" width="4.44140625" style="53" customWidth="1"/>
    <col min="287" max="287" width="4.109375" style="53" customWidth="1"/>
    <col min="288" max="288" width="4" style="53" customWidth="1"/>
    <col min="289" max="293" width="4.109375" style="53" customWidth="1"/>
    <col min="294" max="294" width="5.6640625" style="53" customWidth="1"/>
    <col min="295" max="295" width="5.109375" style="53" customWidth="1"/>
    <col min="296" max="296" width="5.44140625" style="53" customWidth="1"/>
    <col min="297" max="498" width="8.6640625" style="53"/>
    <col min="499" max="499" width="11.44140625" style="53" customWidth="1"/>
    <col min="500" max="500" width="42.44140625" style="53" customWidth="1"/>
    <col min="501" max="501" width="19.109375" style="53" customWidth="1"/>
    <col min="502" max="507" width="3.88671875" style="53" customWidth="1"/>
    <col min="508" max="508" width="4.109375" style="53" customWidth="1"/>
    <col min="509" max="509" width="4.44140625" style="53" customWidth="1"/>
    <col min="510" max="510" width="5.5546875" style="53" customWidth="1"/>
    <col min="511" max="512" width="3.88671875" style="53" customWidth="1"/>
    <col min="513" max="514" width="4.109375" style="53" customWidth="1"/>
    <col min="515" max="515" width="3.88671875" style="53" customWidth="1"/>
    <col min="516" max="516" width="3.6640625" style="53" customWidth="1"/>
    <col min="517" max="517" width="3.88671875" style="53" customWidth="1"/>
    <col min="518" max="518" width="4" style="53" customWidth="1"/>
    <col min="519" max="519" width="3.88671875" style="53" customWidth="1"/>
    <col min="520" max="520" width="3.44140625" style="53" customWidth="1"/>
    <col min="521" max="524" width="3.88671875" style="53" customWidth="1"/>
    <col min="525" max="525" width="4.109375" style="53" customWidth="1"/>
    <col min="526" max="534" width="3.88671875" style="53" customWidth="1"/>
    <col min="535" max="535" width="5.6640625" style="53" customWidth="1"/>
    <col min="536" max="537" width="3.88671875" style="53" customWidth="1"/>
    <col min="538" max="539" width="4.44140625" style="53" customWidth="1"/>
    <col min="540" max="540" width="4.109375" style="53" customWidth="1"/>
    <col min="541" max="542" width="4.44140625" style="53" customWidth="1"/>
    <col min="543" max="543" width="4.109375" style="53" customWidth="1"/>
    <col min="544" max="544" width="4" style="53" customWidth="1"/>
    <col min="545" max="549" width="4.109375" style="53" customWidth="1"/>
    <col min="550" max="550" width="5.6640625" style="53" customWidth="1"/>
    <col min="551" max="551" width="5.109375" style="53" customWidth="1"/>
    <col min="552" max="552" width="5.44140625" style="53" customWidth="1"/>
    <col min="553" max="754" width="8.6640625" style="53"/>
    <col min="755" max="755" width="11.44140625" style="53" customWidth="1"/>
    <col min="756" max="756" width="42.44140625" style="53" customWidth="1"/>
    <col min="757" max="757" width="19.109375" style="53" customWidth="1"/>
    <col min="758" max="763" width="3.88671875" style="53" customWidth="1"/>
    <col min="764" max="764" width="4.109375" style="53" customWidth="1"/>
    <col min="765" max="765" width="4.44140625" style="53" customWidth="1"/>
    <col min="766" max="766" width="5.5546875" style="53" customWidth="1"/>
    <col min="767" max="768" width="3.88671875" style="53" customWidth="1"/>
    <col min="769" max="770" width="4.109375" style="53" customWidth="1"/>
    <col min="771" max="771" width="3.88671875" style="53" customWidth="1"/>
    <col min="772" max="772" width="3.6640625" style="53" customWidth="1"/>
    <col min="773" max="773" width="3.88671875" style="53" customWidth="1"/>
    <col min="774" max="774" width="4" style="53" customWidth="1"/>
    <col min="775" max="775" width="3.88671875" style="53" customWidth="1"/>
    <col min="776" max="776" width="3.44140625" style="53" customWidth="1"/>
    <col min="777" max="780" width="3.88671875" style="53" customWidth="1"/>
    <col min="781" max="781" width="4.109375" style="53" customWidth="1"/>
    <col min="782" max="790" width="3.88671875" style="53" customWidth="1"/>
    <col min="791" max="791" width="5.6640625" style="53" customWidth="1"/>
    <col min="792" max="793" width="3.88671875" style="53" customWidth="1"/>
    <col min="794" max="795" width="4.44140625" style="53" customWidth="1"/>
    <col min="796" max="796" width="4.109375" style="53" customWidth="1"/>
    <col min="797" max="798" width="4.44140625" style="53" customWidth="1"/>
    <col min="799" max="799" width="4.109375" style="53" customWidth="1"/>
    <col min="800" max="800" width="4" style="53" customWidth="1"/>
    <col min="801" max="805" width="4.109375" style="53" customWidth="1"/>
    <col min="806" max="806" width="5.6640625" style="53" customWidth="1"/>
    <col min="807" max="807" width="5.109375" style="53" customWidth="1"/>
    <col min="808" max="808" width="5.44140625" style="53" customWidth="1"/>
    <col min="809" max="1010" width="8.6640625" style="53"/>
    <col min="1011" max="1011" width="11.44140625" style="53" customWidth="1"/>
    <col min="1012" max="1012" width="42.44140625" style="53" customWidth="1"/>
    <col min="1013" max="1013" width="19.109375" style="53" customWidth="1"/>
    <col min="1014" max="1019" width="3.88671875" style="53" customWidth="1"/>
    <col min="1020" max="1020" width="4.109375" style="53" customWidth="1"/>
    <col min="1021" max="1021" width="4.44140625" style="53" customWidth="1"/>
    <col min="1022" max="1022" width="5.5546875" style="53" customWidth="1"/>
    <col min="1023" max="1024" width="3.88671875" style="53" customWidth="1"/>
    <col min="1025" max="1026" width="4.109375" style="53" customWidth="1"/>
    <col min="1027" max="1027" width="3.88671875" style="53" customWidth="1"/>
    <col min="1028" max="1028" width="3.6640625" style="53" customWidth="1"/>
    <col min="1029" max="1029" width="3.88671875" style="53" customWidth="1"/>
    <col min="1030" max="1030" width="4" style="53" customWidth="1"/>
    <col min="1031" max="1031" width="3.88671875" style="53" customWidth="1"/>
    <col min="1032" max="1032" width="3.44140625" style="53" customWidth="1"/>
    <col min="1033" max="1036" width="3.88671875" style="53" customWidth="1"/>
    <col min="1037" max="1037" width="4.109375" style="53" customWidth="1"/>
    <col min="1038" max="1046" width="3.88671875" style="53" customWidth="1"/>
    <col min="1047" max="1047" width="5.6640625" style="53" customWidth="1"/>
    <col min="1048" max="1049" width="3.88671875" style="53" customWidth="1"/>
    <col min="1050" max="1051" width="4.44140625" style="53" customWidth="1"/>
    <col min="1052" max="1052" width="4.109375" style="53" customWidth="1"/>
    <col min="1053" max="1054" width="4.44140625" style="53" customWidth="1"/>
    <col min="1055" max="1055" width="4.109375" style="53" customWidth="1"/>
    <col min="1056" max="1056" width="4" style="53" customWidth="1"/>
    <col min="1057" max="1061" width="4.109375" style="53" customWidth="1"/>
    <col min="1062" max="1062" width="5.6640625" style="53" customWidth="1"/>
    <col min="1063" max="1063" width="5.109375" style="53" customWidth="1"/>
    <col min="1064" max="1064" width="5.44140625" style="53" customWidth="1"/>
    <col min="1065" max="1266" width="8.6640625" style="53"/>
    <col min="1267" max="1267" width="11.44140625" style="53" customWidth="1"/>
    <col min="1268" max="1268" width="42.44140625" style="53" customWidth="1"/>
    <col min="1269" max="1269" width="19.109375" style="53" customWidth="1"/>
    <col min="1270" max="1275" width="3.88671875" style="53" customWidth="1"/>
    <col min="1276" max="1276" width="4.109375" style="53" customWidth="1"/>
    <col min="1277" max="1277" width="4.44140625" style="53" customWidth="1"/>
    <col min="1278" max="1278" width="5.5546875" style="53" customWidth="1"/>
    <col min="1279" max="1280" width="3.88671875" style="53" customWidth="1"/>
    <col min="1281" max="1282" width="4.109375" style="53" customWidth="1"/>
    <col min="1283" max="1283" width="3.88671875" style="53" customWidth="1"/>
    <col min="1284" max="1284" width="3.6640625" style="53" customWidth="1"/>
    <col min="1285" max="1285" width="3.88671875" style="53" customWidth="1"/>
    <col min="1286" max="1286" width="4" style="53" customWidth="1"/>
    <col min="1287" max="1287" width="3.88671875" style="53" customWidth="1"/>
    <col min="1288" max="1288" width="3.44140625" style="53" customWidth="1"/>
    <col min="1289" max="1292" width="3.88671875" style="53" customWidth="1"/>
    <col min="1293" max="1293" width="4.109375" style="53" customWidth="1"/>
    <col min="1294" max="1302" width="3.88671875" style="53" customWidth="1"/>
    <col min="1303" max="1303" width="5.6640625" style="53" customWidth="1"/>
    <col min="1304" max="1305" width="3.88671875" style="53" customWidth="1"/>
    <col min="1306" max="1307" width="4.44140625" style="53" customWidth="1"/>
    <col min="1308" max="1308" width="4.109375" style="53" customWidth="1"/>
    <col min="1309" max="1310" width="4.44140625" style="53" customWidth="1"/>
    <col min="1311" max="1311" width="4.109375" style="53" customWidth="1"/>
    <col min="1312" max="1312" width="4" style="53" customWidth="1"/>
    <col min="1313" max="1317" width="4.109375" style="53" customWidth="1"/>
    <col min="1318" max="1318" width="5.6640625" style="53" customWidth="1"/>
    <col min="1319" max="1319" width="5.109375" style="53" customWidth="1"/>
    <col min="1320" max="1320" width="5.44140625" style="53" customWidth="1"/>
    <col min="1321" max="1522" width="8.6640625" style="53"/>
    <col min="1523" max="1523" width="11.44140625" style="53" customWidth="1"/>
    <col min="1524" max="1524" width="42.44140625" style="53" customWidth="1"/>
    <col min="1525" max="1525" width="19.109375" style="53" customWidth="1"/>
    <col min="1526" max="1531" width="3.88671875" style="53" customWidth="1"/>
    <col min="1532" max="1532" width="4.109375" style="53" customWidth="1"/>
    <col min="1533" max="1533" width="4.44140625" style="53" customWidth="1"/>
    <col min="1534" max="1534" width="5.5546875" style="53" customWidth="1"/>
    <col min="1535" max="1536" width="3.88671875" style="53" customWidth="1"/>
    <col min="1537" max="1538" width="4.109375" style="53" customWidth="1"/>
    <col min="1539" max="1539" width="3.88671875" style="53" customWidth="1"/>
    <col min="1540" max="1540" width="3.6640625" style="53" customWidth="1"/>
    <col min="1541" max="1541" width="3.88671875" style="53" customWidth="1"/>
    <col min="1542" max="1542" width="4" style="53" customWidth="1"/>
    <col min="1543" max="1543" width="3.88671875" style="53" customWidth="1"/>
    <col min="1544" max="1544" width="3.44140625" style="53" customWidth="1"/>
    <col min="1545" max="1548" width="3.88671875" style="53" customWidth="1"/>
    <col min="1549" max="1549" width="4.109375" style="53" customWidth="1"/>
    <col min="1550" max="1558" width="3.88671875" style="53" customWidth="1"/>
    <col min="1559" max="1559" width="5.6640625" style="53" customWidth="1"/>
    <col min="1560" max="1561" width="3.88671875" style="53" customWidth="1"/>
    <col min="1562" max="1563" width="4.44140625" style="53" customWidth="1"/>
    <col min="1564" max="1564" width="4.109375" style="53" customWidth="1"/>
    <col min="1565" max="1566" width="4.44140625" style="53" customWidth="1"/>
    <col min="1567" max="1567" width="4.109375" style="53" customWidth="1"/>
    <col min="1568" max="1568" width="4" style="53" customWidth="1"/>
    <col min="1569" max="1573" width="4.109375" style="53" customWidth="1"/>
    <col min="1574" max="1574" width="5.6640625" style="53" customWidth="1"/>
    <col min="1575" max="1575" width="5.109375" style="53" customWidth="1"/>
    <col min="1576" max="1576" width="5.44140625" style="53" customWidth="1"/>
    <col min="1577" max="1778" width="8.6640625" style="53"/>
    <col min="1779" max="1779" width="11.44140625" style="53" customWidth="1"/>
    <col min="1780" max="1780" width="42.44140625" style="53" customWidth="1"/>
    <col min="1781" max="1781" width="19.109375" style="53" customWidth="1"/>
    <col min="1782" max="1787" width="3.88671875" style="53" customWidth="1"/>
    <col min="1788" max="1788" width="4.109375" style="53" customWidth="1"/>
    <col min="1789" max="1789" width="4.44140625" style="53" customWidth="1"/>
    <col min="1790" max="1790" width="5.5546875" style="53" customWidth="1"/>
    <col min="1791" max="1792" width="3.88671875" style="53" customWidth="1"/>
    <col min="1793" max="1794" width="4.109375" style="53" customWidth="1"/>
    <col min="1795" max="1795" width="3.88671875" style="53" customWidth="1"/>
    <col min="1796" max="1796" width="3.6640625" style="53" customWidth="1"/>
    <col min="1797" max="1797" width="3.88671875" style="53" customWidth="1"/>
    <col min="1798" max="1798" width="4" style="53" customWidth="1"/>
    <col min="1799" max="1799" width="3.88671875" style="53" customWidth="1"/>
    <col min="1800" max="1800" width="3.44140625" style="53" customWidth="1"/>
    <col min="1801" max="1804" width="3.88671875" style="53" customWidth="1"/>
    <col min="1805" max="1805" width="4.109375" style="53" customWidth="1"/>
    <col min="1806" max="1814" width="3.88671875" style="53" customWidth="1"/>
    <col min="1815" max="1815" width="5.6640625" style="53" customWidth="1"/>
    <col min="1816" max="1817" width="3.88671875" style="53" customWidth="1"/>
    <col min="1818" max="1819" width="4.44140625" style="53" customWidth="1"/>
    <col min="1820" max="1820" width="4.109375" style="53" customWidth="1"/>
    <col min="1821" max="1822" width="4.44140625" style="53" customWidth="1"/>
    <col min="1823" max="1823" width="4.109375" style="53" customWidth="1"/>
    <col min="1824" max="1824" width="4" style="53" customWidth="1"/>
    <col min="1825" max="1829" width="4.109375" style="53" customWidth="1"/>
    <col min="1830" max="1830" width="5.6640625" style="53" customWidth="1"/>
    <col min="1831" max="1831" width="5.109375" style="53" customWidth="1"/>
    <col min="1832" max="1832" width="5.44140625" style="53" customWidth="1"/>
    <col min="1833" max="2034" width="8.6640625" style="53"/>
    <col min="2035" max="2035" width="11.44140625" style="53" customWidth="1"/>
    <col min="2036" max="2036" width="42.44140625" style="53" customWidth="1"/>
    <col min="2037" max="2037" width="19.109375" style="53" customWidth="1"/>
    <col min="2038" max="2043" width="3.88671875" style="53" customWidth="1"/>
    <col min="2044" max="2044" width="4.109375" style="53" customWidth="1"/>
    <col min="2045" max="2045" width="4.44140625" style="53" customWidth="1"/>
    <col min="2046" max="2046" width="5.5546875" style="53" customWidth="1"/>
    <col min="2047" max="2048" width="3.88671875" style="53" customWidth="1"/>
    <col min="2049" max="2050" width="4.109375" style="53" customWidth="1"/>
    <col min="2051" max="2051" width="3.88671875" style="53" customWidth="1"/>
    <col min="2052" max="2052" width="3.6640625" style="53" customWidth="1"/>
    <col min="2053" max="2053" width="3.88671875" style="53" customWidth="1"/>
    <col min="2054" max="2054" width="4" style="53" customWidth="1"/>
    <col min="2055" max="2055" width="3.88671875" style="53" customWidth="1"/>
    <col min="2056" max="2056" width="3.44140625" style="53" customWidth="1"/>
    <col min="2057" max="2060" width="3.88671875" style="53" customWidth="1"/>
    <col min="2061" max="2061" width="4.109375" style="53" customWidth="1"/>
    <col min="2062" max="2070" width="3.88671875" style="53" customWidth="1"/>
    <col min="2071" max="2071" width="5.6640625" style="53" customWidth="1"/>
    <col min="2072" max="2073" width="3.88671875" style="53" customWidth="1"/>
    <col min="2074" max="2075" width="4.44140625" style="53" customWidth="1"/>
    <col min="2076" max="2076" width="4.109375" style="53" customWidth="1"/>
    <col min="2077" max="2078" width="4.44140625" style="53" customWidth="1"/>
    <col min="2079" max="2079" width="4.109375" style="53" customWidth="1"/>
    <col min="2080" max="2080" width="4" style="53" customWidth="1"/>
    <col min="2081" max="2085" width="4.109375" style="53" customWidth="1"/>
    <col min="2086" max="2086" width="5.6640625" style="53" customWidth="1"/>
    <col min="2087" max="2087" width="5.109375" style="53" customWidth="1"/>
    <col min="2088" max="2088" width="5.44140625" style="53" customWidth="1"/>
    <col min="2089" max="2290" width="8.6640625" style="53"/>
    <col min="2291" max="2291" width="11.44140625" style="53" customWidth="1"/>
    <col min="2292" max="2292" width="42.44140625" style="53" customWidth="1"/>
    <col min="2293" max="2293" width="19.109375" style="53" customWidth="1"/>
    <col min="2294" max="2299" width="3.88671875" style="53" customWidth="1"/>
    <col min="2300" max="2300" width="4.109375" style="53" customWidth="1"/>
    <col min="2301" max="2301" width="4.44140625" style="53" customWidth="1"/>
    <col min="2302" max="2302" width="5.5546875" style="53" customWidth="1"/>
    <col min="2303" max="2304" width="3.88671875" style="53" customWidth="1"/>
    <col min="2305" max="2306" width="4.109375" style="53" customWidth="1"/>
    <col min="2307" max="2307" width="3.88671875" style="53" customWidth="1"/>
    <col min="2308" max="2308" width="3.6640625" style="53" customWidth="1"/>
    <col min="2309" max="2309" width="3.88671875" style="53" customWidth="1"/>
    <col min="2310" max="2310" width="4" style="53" customWidth="1"/>
    <col min="2311" max="2311" width="3.88671875" style="53" customWidth="1"/>
    <col min="2312" max="2312" width="3.44140625" style="53" customWidth="1"/>
    <col min="2313" max="2316" width="3.88671875" style="53" customWidth="1"/>
    <col min="2317" max="2317" width="4.109375" style="53" customWidth="1"/>
    <col min="2318" max="2326" width="3.88671875" style="53" customWidth="1"/>
    <col min="2327" max="2327" width="5.6640625" style="53" customWidth="1"/>
    <col min="2328" max="2329" width="3.88671875" style="53" customWidth="1"/>
    <col min="2330" max="2331" width="4.44140625" style="53" customWidth="1"/>
    <col min="2332" max="2332" width="4.109375" style="53" customWidth="1"/>
    <col min="2333" max="2334" width="4.44140625" style="53" customWidth="1"/>
    <col min="2335" max="2335" width="4.109375" style="53" customWidth="1"/>
    <col min="2336" max="2336" width="4" style="53" customWidth="1"/>
    <col min="2337" max="2341" width="4.109375" style="53" customWidth="1"/>
    <col min="2342" max="2342" width="5.6640625" style="53" customWidth="1"/>
    <col min="2343" max="2343" width="5.109375" style="53" customWidth="1"/>
    <col min="2344" max="2344" width="5.44140625" style="53" customWidth="1"/>
    <col min="2345" max="2546" width="8.6640625" style="53"/>
    <col min="2547" max="2547" width="11.44140625" style="53" customWidth="1"/>
    <col min="2548" max="2548" width="42.44140625" style="53" customWidth="1"/>
    <col min="2549" max="2549" width="19.109375" style="53" customWidth="1"/>
    <col min="2550" max="2555" width="3.88671875" style="53" customWidth="1"/>
    <col min="2556" max="2556" width="4.109375" style="53" customWidth="1"/>
    <col min="2557" max="2557" width="4.44140625" style="53" customWidth="1"/>
    <col min="2558" max="2558" width="5.5546875" style="53" customWidth="1"/>
    <col min="2559" max="2560" width="3.88671875" style="53" customWidth="1"/>
    <col min="2561" max="2562" width="4.109375" style="53" customWidth="1"/>
    <col min="2563" max="2563" width="3.88671875" style="53" customWidth="1"/>
    <col min="2564" max="2564" width="3.6640625" style="53" customWidth="1"/>
    <col min="2565" max="2565" width="3.88671875" style="53" customWidth="1"/>
    <col min="2566" max="2566" width="4" style="53" customWidth="1"/>
    <col min="2567" max="2567" width="3.88671875" style="53" customWidth="1"/>
    <col min="2568" max="2568" width="3.44140625" style="53" customWidth="1"/>
    <col min="2569" max="2572" width="3.88671875" style="53" customWidth="1"/>
    <col min="2573" max="2573" width="4.109375" style="53" customWidth="1"/>
    <col min="2574" max="2582" width="3.88671875" style="53" customWidth="1"/>
    <col min="2583" max="2583" width="5.6640625" style="53" customWidth="1"/>
    <col min="2584" max="2585" width="3.88671875" style="53" customWidth="1"/>
    <col min="2586" max="2587" width="4.44140625" style="53" customWidth="1"/>
    <col min="2588" max="2588" width="4.109375" style="53" customWidth="1"/>
    <col min="2589" max="2590" width="4.44140625" style="53" customWidth="1"/>
    <col min="2591" max="2591" width="4.109375" style="53" customWidth="1"/>
    <col min="2592" max="2592" width="4" style="53" customWidth="1"/>
    <col min="2593" max="2597" width="4.109375" style="53" customWidth="1"/>
    <col min="2598" max="2598" width="5.6640625" style="53" customWidth="1"/>
    <col min="2599" max="2599" width="5.109375" style="53" customWidth="1"/>
    <col min="2600" max="2600" width="5.44140625" style="53" customWidth="1"/>
    <col min="2601" max="2802" width="8.6640625" style="53"/>
    <col min="2803" max="2803" width="11.44140625" style="53" customWidth="1"/>
    <col min="2804" max="2804" width="42.44140625" style="53" customWidth="1"/>
    <col min="2805" max="2805" width="19.109375" style="53" customWidth="1"/>
    <col min="2806" max="2811" width="3.88671875" style="53" customWidth="1"/>
    <col min="2812" max="2812" width="4.109375" style="53" customWidth="1"/>
    <col min="2813" max="2813" width="4.44140625" style="53" customWidth="1"/>
    <col min="2814" max="2814" width="5.5546875" style="53" customWidth="1"/>
    <col min="2815" max="2816" width="3.88671875" style="53" customWidth="1"/>
    <col min="2817" max="2818" width="4.109375" style="53" customWidth="1"/>
    <col min="2819" max="2819" width="3.88671875" style="53" customWidth="1"/>
    <col min="2820" max="2820" width="3.6640625" style="53" customWidth="1"/>
    <col min="2821" max="2821" width="3.88671875" style="53" customWidth="1"/>
    <col min="2822" max="2822" width="4" style="53" customWidth="1"/>
    <col min="2823" max="2823" width="3.88671875" style="53" customWidth="1"/>
    <col min="2824" max="2824" width="3.44140625" style="53" customWidth="1"/>
    <col min="2825" max="2828" width="3.88671875" style="53" customWidth="1"/>
    <col min="2829" max="2829" width="4.109375" style="53" customWidth="1"/>
    <col min="2830" max="2838" width="3.88671875" style="53" customWidth="1"/>
    <col min="2839" max="2839" width="5.6640625" style="53" customWidth="1"/>
    <col min="2840" max="2841" width="3.88671875" style="53" customWidth="1"/>
    <col min="2842" max="2843" width="4.44140625" style="53" customWidth="1"/>
    <col min="2844" max="2844" width="4.109375" style="53" customWidth="1"/>
    <col min="2845" max="2846" width="4.44140625" style="53" customWidth="1"/>
    <col min="2847" max="2847" width="4.109375" style="53" customWidth="1"/>
    <col min="2848" max="2848" width="4" style="53" customWidth="1"/>
    <col min="2849" max="2853" width="4.109375" style="53" customWidth="1"/>
    <col min="2854" max="2854" width="5.6640625" style="53" customWidth="1"/>
    <col min="2855" max="2855" width="5.109375" style="53" customWidth="1"/>
    <col min="2856" max="2856" width="5.44140625" style="53" customWidth="1"/>
    <col min="2857" max="3058" width="8.6640625" style="53"/>
    <col min="3059" max="3059" width="11.44140625" style="53" customWidth="1"/>
    <col min="3060" max="3060" width="42.44140625" style="53" customWidth="1"/>
    <col min="3061" max="3061" width="19.109375" style="53" customWidth="1"/>
    <col min="3062" max="3067" width="3.88671875" style="53" customWidth="1"/>
    <col min="3068" max="3068" width="4.109375" style="53" customWidth="1"/>
    <col min="3069" max="3069" width="4.44140625" style="53" customWidth="1"/>
    <col min="3070" max="3070" width="5.5546875" style="53" customWidth="1"/>
    <col min="3071" max="3072" width="3.88671875" style="53" customWidth="1"/>
    <col min="3073" max="3074" width="4.109375" style="53" customWidth="1"/>
    <col min="3075" max="3075" width="3.88671875" style="53" customWidth="1"/>
    <col min="3076" max="3076" width="3.6640625" style="53" customWidth="1"/>
    <col min="3077" max="3077" width="3.88671875" style="53" customWidth="1"/>
    <col min="3078" max="3078" width="4" style="53" customWidth="1"/>
    <col min="3079" max="3079" width="3.88671875" style="53" customWidth="1"/>
    <col min="3080" max="3080" width="3.44140625" style="53" customWidth="1"/>
    <col min="3081" max="3084" width="3.88671875" style="53" customWidth="1"/>
    <col min="3085" max="3085" width="4.109375" style="53" customWidth="1"/>
    <col min="3086" max="3094" width="3.88671875" style="53" customWidth="1"/>
    <col min="3095" max="3095" width="5.6640625" style="53" customWidth="1"/>
    <col min="3096" max="3097" width="3.88671875" style="53" customWidth="1"/>
    <col min="3098" max="3099" width="4.44140625" style="53" customWidth="1"/>
    <col min="3100" max="3100" width="4.109375" style="53" customWidth="1"/>
    <col min="3101" max="3102" width="4.44140625" style="53" customWidth="1"/>
    <col min="3103" max="3103" width="4.109375" style="53" customWidth="1"/>
    <col min="3104" max="3104" width="4" style="53" customWidth="1"/>
    <col min="3105" max="3109" width="4.109375" style="53" customWidth="1"/>
    <col min="3110" max="3110" width="5.6640625" style="53" customWidth="1"/>
    <col min="3111" max="3111" width="5.109375" style="53" customWidth="1"/>
    <col min="3112" max="3112" width="5.44140625" style="53" customWidth="1"/>
    <col min="3113" max="3314" width="8.6640625" style="53"/>
    <col min="3315" max="3315" width="11.44140625" style="53" customWidth="1"/>
    <col min="3316" max="3316" width="42.44140625" style="53" customWidth="1"/>
    <col min="3317" max="3317" width="19.109375" style="53" customWidth="1"/>
    <col min="3318" max="3323" width="3.88671875" style="53" customWidth="1"/>
    <col min="3324" max="3324" width="4.109375" style="53" customWidth="1"/>
    <col min="3325" max="3325" width="4.44140625" style="53" customWidth="1"/>
    <col min="3326" max="3326" width="5.5546875" style="53" customWidth="1"/>
    <col min="3327" max="3328" width="3.88671875" style="53" customWidth="1"/>
    <col min="3329" max="3330" width="4.109375" style="53" customWidth="1"/>
    <col min="3331" max="3331" width="3.88671875" style="53" customWidth="1"/>
    <col min="3332" max="3332" width="3.6640625" style="53" customWidth="1"/>
    <col min="3333" max="3333" width="3.88671875" style="53" customWidth="1"/>
    <col min="3334" max="3334" width="4" style="53" customWidth="1"/>
    <col min="3335" max="3335" width="3.88671875" style="53" customWidth="1"/>
    <col min="3336" max="3336" width="3.44140625" style="53" customWidth="1"/>
    <col min="3337" max="3340" width="3.88671875" style="53" customWidth="1"/>
    <col min="3341" max="3341" width="4.109375" style="53" customWidth="1"/>
    <col min="3342" max="3350" width="3.88671875" style="53" customWidth="1"/>
    <col min="3351" max="3351" width="5.6640625" style="53" customWidth="1"/>
    <col min="3352" max="3353" width="3.88671875" style="53" customWidth="1"/>
    <col min="3354" max="3355" width="4.44140625" style="53" customWidth="1"/>
    <col min="3356" max="3356" width="4.109375" style="53" customWidth="1"/>
    <col min="3357" max="3358" width="4.44140625" style="53" customWidth="1"/>
    <col min="3359" max="3359" width="4.109375" style="53" customWidth="1"/>
    <col min="3360" max="3360" width="4" style="53" customWidth="1"/>
    <col min="3361" max="3365" width="4.109375" style="53" customWidth="1"/>
    <col min="3366" max="3366" width="5.6640625" style="53" customWidth="1"/>
    <col min="3367" max="3367" width="5.109375" style="53" customWidth="1"/>
    <col min="3368" max="3368" width="5.44140625" style="53" customWidth="1"/>
    <col min="3369" max="3570" width="8.6640625" style="53"/>
    <col min="3571" max="3571" width="11.44140625" style="53" customWidth="1"/>
    <col min="3572" max="3572" width="42.44140625" style="53" customWidth="1"/>
    <col min="3573" max="3573" width="19.109375" style="53" customWidth="1"/>
    <col min="3574" max="3579" width="3.88671875" style="53" customWidth="1"/>
    <col min="3580" max="3580" width="4.109375" style="53" customWidth="1"/>
    <col min="3581" max="3581" width="4.44140625" style="53" customWidth="1"/>
    <col min="3582" max="3582" width="5.5546875" style="53" customWidth="1"/>
    <col min="3583" max="3584" width="3.88671875" style="53" customWidth="1"/>
    <col min="3585" max="3586" width="4.109375" style="53" customWidth="1"/>
    <col min="3587" max="3587" width="3.88671875" style="53" customWidth="1"/>
    <col min="3588" max="3588" width="3.6640625" style="53" customWidth="1"/>
    <col min="3589" max="3589" width="3.88671875" style="53" customWidth="1"/>
    <col min="3590" max="3590" width="4" style="53" customWidth="1"/>
    <col min="3591" max="3591" width="3.88671875" style="53" customWidth="1"/>
    <col min="3592" max="3592" width="3.44140625" style="53" customWidth="1"/>
    <col min="3593" max="3596" width="3.88671875" style="53" customWidth="1"/>
    <col min="3597" max="3597" width="4.109375" style="53" customWidth="1"/>
    <col min="3598" max="3606" width="3.88671875" style="53" customWidth="1"/>
    <col min="3607" max="3607" width="5.6640625" style="53" customWidth="1"/>
    <col min="3608" max="3609" width="3.88671875" style="53" customWidth="1"/>
    <col min="3610" max="3611" width="4.44140625" style="53" customWidth="1"/>
    <col min="3612" max="3612" width="4.109375" style="53" customWidth="1"/>
    <col min="3613" max="3614" width="4.44140625" style="53" customWidth="1"/>
    <col min="3615" max="3615" width="4.109375" style="53" customWidth="1"/>
    <col min="3616" max="3616" width="4" style="53" customWidth="1"/>
    <col min="3617" max="3621" width="4.109375" style="53" customWidth="1"/>
    <col min="3622" max="3622" width="5.6640625" style="53" customWidth="1"/>
    <col min="3623" max="3623" width="5.109375" style="53" customWidth="1"/>
    <col min="3624" max="3624" width="5.44140625" style="53" customWidth="1"/>
    <col min="3625" max="3826" width="8.6640625" style="53"/>
    <col min="3827" max="3827" width="11.44140625" style="53" customWidth="1"/>
    <col min="3828" max="3828" width="42.44140625" style="53" customWidth="1"/>
    <col min="3829" max="3829" width="19.109375" style="53" customWidth="1"/>
    <col min="3830" max="3835" width="3.88671875" style="53" customWidth="1"/>
    <col min="3836" max="3836" width="4.109375" style="53" customWidth="1"/>
    <col min="3837" max="3837" width="4.44140625" style="53" customWidth="1"/>
    <col min="3838" max="3838" width="5.5546875" style="53" customWidth="1"/>
    <col min="3839" max="3840" width="3.88671875" style="53" customWidth="1"/>
    <col min="3841" max="3842" width="4.109375" style="53" customWidth="1"/>
    <col min="3843" max="3843" width="3.88671875" style="53" customWidth="1"/>
    <col min="3844" max="3844" width="3.6640625" style="53" customWidth="1"/>
    <col min="3845" max="3845" width="3.88671875" style="53" customWidth="1"/>
    <col min="3846" max="3846" width="4" style="53" customWidth="1"/>
    <col min="3847" max="3847" width="3.88671875" style="53" customWidth="1"/>
    <col min="3848" max="3848" width="3.44140625" style="53" customWidth="1"/>
    <col min="3849" max="3852" width="3.88671875" style="53" customWidth="1"/>
    <col min="3853" max="3853" width="4.109375" style="53" customWidth="1"/>
    <col min="3854" max="3862" width="3.88671875" style="53" customWidth="1"/>
    <col min="3863" max="3863" width="5.6640625" style="53" customWidth="1"/>
    <col min="3864" max="3865" width="3.88671875" style="53" customWidth="1"/>
    <col min="3866" max="3867" width="4.44140625" style="53" customWidth="1"/>
    <col min="3868" max="3868" width="4.109375" style="53" customWidth="1"/>
    <col min="3869" max="3870" width="4.44140625" style="53" customWidth="1"/>
    <col min="3871" max="3871" width="4.109375" style="53" customWidth="1"/>
    <col min="3872" max="3872" width="4" style="53" customWidth="1"/>
    <col min="3873" max="3877" width="4.109375" style="53" customWidth="1"/>
    <col min="3878" max="3878" width="5.6640625" style="53" customWidth="1"/>
    <col min="3879" max="3879" width="5.109375" style="53" customWidth="1"/>
    <col min="3880" max="3880" width="5.44140625" style="53" customWidth="1"/>
    <col min="3881" max="4082" width="8.6640625" style="53"/>
    <col min="4083" max="4083" width="11.44140625" style="53" customWidth="1"/>
    <col min="4084" max="4084" width="42.44140625" style="53" customWidth="1"/>
    <col min="4085" max="4085" width="19.109375" style="53" customWidth="1"/>
    <col min="4086" max="4091" width="3.88671875" style="53" customWidth="1"/>
    <col min="4092" max="4092" width="4.109375" style="53" customWidth="1"/>
    <col min="4093" max="4093" width="4.44140625" style="53" customWidth="1"/>
    <col min="4094" max="4094" width="5.5546875" style="53" customWidth="1"/>
    <col min="4095" max="4096" width="3.88671875" style="53" customWidth="1"/>
    <col min="4097" max="4098" width="4.109375" style="53" customWidth="1"/>
    <col min="4099" max="4099" width="3.88671875" style="53" customWidth="1"/>
    <col min="4100" max="4100" width="3.6640625" style="53" customWidth="1"/>
    <col min="4101" max="4101" width="3.88671875" style="53" customWidth="1"/>
    <col min="4102" max="4102" width="4" style="53" customWidth="1"/>
    <col min="4103" max="4103" width="3.88671875" style="53" customWidth="1"/>
    <col min="4104" max="4104" width="3.44140625" style="53" customWidth="1"/>
    <col min="4105" max="4108" width="3.88671875" style="53" customWidth="1"/>
    <col min="4109" max="4109" width="4.109375" style="53" customWidth="1"/>
    <col min="4110" max="4118" width="3.88671875" style="53" customWidth="1"/>
    <col min="4119" max="4119" width="5.6640625" style="53" customWidth="1"/>
    <col min="4120" max="4121" width="3.88671875" style="53" customWidth="1"/>
    <col min="4122" max="4123" width="4.44140625" style="53" customWidth="1"/>
    <col min="4124" max="4124" width="4.109375" style="53" customWidth="1"/>
    <col min="4125" max="4126" width="4.44140625" style="53" customWidth="1"/>
    <col min="4127" max="4127" width="4.109375" style="53" customWidth="1"/>
    <col min="4128" max="4128" width="4" style="53" customWidth="1"/>
    <col min="4129" max="4133" width="4.109375" style="53" customWidth="1"/>
    <col min="4134" max="4134" width="5.6640625" style="53" customWidth="1"/>
    <col min="4135" max="4135" width="5.109375" style="53" customWidth="1"/>
    <col min="4136" max="4136" width="5.44140625" style="53" customWidth="1"/>
    <col min="4137" max="4338" width="8.6640625" style="53"/>
    <col min="4339" max="4339" width="11.44140625" style="53" customWidth="1"/>
    <col min="4340" max="4340" width="42.44140625" style="53" customWidth="1"/>
    <col min="4341" max="4341" width="19.109375" style="53" customWidth="1"/>
    <col min="4342" max="4347" width="3.88671875" style="53" customWidth="1"/>
    <col min="4348" max="4348" width="4.109375" style="53" customWidth="1"/>
    <col min="4349" max="4349" width="4.44140625" style="53" customWidth="1"/>
    <col min="4350" max="4350" width="5.5546875" style="53" customWidth="1"/>
    <col min="4351" max="4352" width="3.88671875" style="53" customWidth="1"/>
    <col min="4353" max="4354" width="4.109375" style="53" customWidth="1"/>
    <col min="4355" max="4355" width="3.88671875" style="53" customWidth="1"/>
    <col min="4356" max="4356" width="3.6640625" style="53" customWidth="1"/>
    <col min="4357" max="4357" width="3.88671875" style="53" customWidth="1"/>
    <col min="4358" max="4358" width="4" style="53" customWidth="1"/>
    <col min="4359" max="4359" width="3.88671875" style="53" customWidth="1"/>
    <col min="4360" max="4360" width="3.44140625" style="53" customWidth="1"/>
    <col min="4361" max="4364" width="3.88671875" style="53" customWidth="1"/>
    <col min="4365" max="4365" width="4.109375" style="53" customWidth="1"/>
    <col min="4366" max="4374" width="3.88671875" style="53" customWidth="1"/>
    <col min="4375" max="4375" width="5.6640625" style="53" customWidth="1"/>
    <col min="4376" max="4377" width="3.88671875" style="53" customWidth="1"/>
    <col min="4378" max="4379" width="4.44140625" style="53" customWidth="1"/>
    <col min="4380" max="4380" width="4.109375" style="53" customWidth="1"/>
    <col min="4381" max="4382" width="4.44140625" style="53" customWidth="1"/>
    <col min="4383" max="4383" width="4.109375" style="53" customWidth="1"/>
    <col min="4384" max="4384" width="4" style="53" customWidth="1"/>
    <col min="4385" max="4389" width="4.109375" style="53" customWidth="1"/>
    <col min="4390" max="4390" width="5.6640625" style="53" customWidth="1"/>
    <col min="4391" max="4391" width="5.109375" style="53" customWidth="1"/>
    <col min="4392" max="4392" width="5.44140625" style="53" customWidth="1"/>
    <col min="4393" max="4594" width="8.6640625" style="53"/>
    <col min="4595" max="4595" width="11.44140625" style="53" customWidth="1"/>
    <col min="4596" max="4596" width="42.44140625" style="53" customWidth="1"/>
    <col min="4597" max="4597" width="19.109375" style="53" customWidth="1"/>
    <col min="4598" max="4603" width="3.88671875" style="53" customWidth="1"/>
    <col min="4604" max="4604" width="4.109375" style="53" customWidth="1"/>
    <col min="4605" max="4605" width="4.44140625" style="53" customWidth="1"/>
    <col min="4606" max="4606" width="5.5546875" style="53" customWidth="1"/>
    <col min="4607" max="4608" width="3.88671875" style="53" customWidth="1"/>
    <col min="4609" max="4610" width="4.109375" style="53" customWidth="1"/>
    <col min="4611" max="4611" width="3.88671875" style="53" customWidth="1"/>
    <col min="4612" max="4612" width="3.6640625" style="53" customWidth="1"/>
    <col min="4613" max="4613" width="3.88671875" style="53" customWidth="1"/>
    <col min="4614" max="4614" width="4" style="53" customWidth="1"/>
    <col min="4615" max="4615" width="3.88671875" style="53" customWidth="1"/>
    <col min="4616" max="4616" width="3.44140625" style="53" customWidth="1"/>
    <col min="4617" max="4620" width="3.88671875" style="53" customWidth="1"/>
    <col min="4621" max="4621" width="4.109375" style="53" customWidth="1"/>
    <col min="4622" max="4630" width="3.88671875" style="53" customWidth="1"/>
    <col min="4631" max="4631" width="5.6640625" style="53" customWidth="1"/>
    <col min="4632" max="4633" width="3.88671875" style="53" customWidth="1"/>
    <col min="4634" max="4635" width="4.44140625" style="53" customWidth="1"/>
    <col min="4636" max="4636" width="4.109375" style="53" customWidth="1"/>
    <col min="4637" max="4638" width="4.44140625" style="53" customWidth="1"/>
    <col min="4639" max="4639" width="4.109375" style="53" customWidth="1"/>
    <col min="4640" max="4640" width="4" style="53" customWidth="1"/>
    <col min="4641" max="4645" width="4.109375" style="53" customWidth="1"/>
    <col min="4646" max="4646" width="5.6640625" style="53" customWidth="1"/>
    <col min="4647" max="4647" width="5.109375" style="53" customWidth="1"/>
    <col min="4648" max="4648" width="5.44140625" style="53" customWidth="1"/>
    <col min="4649" max="4850" width="8.6640625" style="53"/>
    <col min="4851" max="4851" width="11.44140625" style="53" customWidth="1"/>
    <col min="4852" max="4852" width="42.44140625" style="53" customWidth="1"/>
    <col min="4853" max="4853" width="19.109375" style="53" customWidth="1"/>
    <col min="4854" max="4859" width="3.88671875" style="53" customWidth="1"/>
    <col min="4860" max="4860" width="4.109375" style="53" customWidth="1"/>
    <col min="4861" max="4861" width="4.44140625" style="53" customWidth="1"/>
    <col min="4862" max="4862" width="5.5546875" style="53" customWidth="1"/>
    <col min="4863" max="4864" width="3.88671875" style="53" customWidth="1"/>
    <col min="4865" max="4866" width="4.109375" style="53" customWidth="1"/>
    <col min="4867" max="4867" width="3.88671875" style="53" customWidth="1"/>
    <col min="4868" max="4868" width="3.6640625" style="53" customWidth="1"/>
    <col min="4869" max="4869" width="3.88671875" style="53" customWidth="1"/>
    <col min="4870" max="4870" width="4" style="53" customWidth="1"/>
    <col min="4871" max="4871" width="3.88671875" style="53" customWidth="1"/>
    <col min="4872" max="4872" width="3.44140625" style="53" customWidth="1"/>
    <col min="4873" max="4876" width="3.88671875" style="53" customWidth="1"/>
    <col min="4877" max="4877" width="4.109375" style="53" customWidth="1"/>
    <col min="4878" max="4886" width="3.88671875" style="53" customWidth="1"/>
    <col min="4887" max="4887" width="5.6640625" style="53" customWidth="1"/>
    <col min="4888" max="4889" width="3.88671875" style="53" customWidth="1"/>
    <col min="4890" max="4891" width="4.44140625" style="53" customWidth="1"/>
    <col min="4892" max="4892" width="4.109375" style="53" customWidth="1"/>
    <col min="4893" max="4894" width="4.44140625" style="53" customWidth="1"/>
    <col min="4895" max="4895" width="4.109375" style="53" customWidth="1"/>
    <col min="4896" max="4896" width="4" style="53" customWidth="1"/>
    <col min="4897" max="4901" width="4.109375" style="53" customWidth="1"/>
    <col min="4902" max="4902" width="5.6640625" style="53" customWidth="1"/>
    <col min="4903" max="4903" width="5.109375" style="53" customWidth="1"/>
    <col min="4904" max="4904" width="5.44140625" style="53" customWidth="1"/>
    <col min="4905" max="5106" width="8.6640625" style="53"/>
    <col min="5107" max="5107" width="11.44140625" style="53" customWidth="1"/>
    <col min="5108" max="5108" width="42.44140625" style="53" customWidth="1"/>
    <col min="5109" max="5109" width="19.109375" style="53" customWidth="1"/>
    <col min="5110" max="5115" width="3.88671875" style="53" customWidth="1"/>
    <col min="5116" max="5116" width="4.109375" style="53" customWidth="1"/>
    <col min="5117" max="5117" width="4.44140625" style="53" customWidth="1"/>
    <col min="5118" max="5118" width="5.5546875" style="53" customWidth="1"/>
    <col min="5119" max="5120" width="3.88671875" style="53" customWidth="1"/>
    <col min="5121" max="5122" width="4.109375" style="53" customWidth="1"/>
    <col min="5123" max="5123" width="3.88671875" style="53" customWidth="1"/>
    <col min="5124" max="5124" width="3.6640625" style="53" customWidth="1"/>
    <col min="5125" max="5125" width="3.88671875" style="53" customWidth="1"/>
    <col min="5126" max="5126" width="4" style="53" customWidth="1"/>
    <col min="5127" max="5127" width="3.88671875" style="53" customWidth="1"/>
    <col min="5128" max="5128" width="3.44140625" style="53" customWidth="1"/>
    <col min="5129" max="5132" width="3.88671875" style="53" customWidth="1"/>
    <col min="5133" max="5133" width="4.109375" style="53" customWidth="1"/>
    <col min="5134" max="5142" width="3.88671875" style="53" customWidth="1"/>
    <col min="5143" max="5143" width="5.6640625" style="53" customWidth="1"/>
    <col min="5144" max="5145" width="3.88671875" style="53" customWidth="1"/>
    <col min="5146" max="5147" width="4.44140625" style="53" customWidth="1"/>
    <col min="5148" max="5148" width="4.109375" style="53" customWidth="1"/>
    <col min="5149" max="5150" width="4.44140625" style="53" customWidth="1"/>
    <col min="5151" max="5151" width="4.109375" style="53" customWidth="1"/>
    <col min="5152" max="5152" width="4" style="53" customWidth="1"/>
    <col min="5153" max="5157" width="4.109375" style="53" customWidth="1"/>
    <col min="5158" max="5158" width="5.6640625" style="53" customWidth="1"/>
    <col min="5159" max="5159" width="5.109375" style="53" customWidth="1"/>
    <col min="5160" max="5160" width="5.44140625" style="53" customWidth="1"/>
    <col min="5161" max="5362" width="8.6640625" style="53"/>
    <col min="5363" max="5363" width="11.44140625" style="53" customWidth="1"/>
    <col min="5364" max="5364" width="42.44140625" style="53" customWidth="1"/>
    <col min="5365" max="5365" width="19.109375" style="53" customWidth="1"/>
    <col min="5366" max="5371" width="3.88671875" style="53" customWidth="1"/>
    <col min="5372" max="5372" width="4.109375" style="53" customWidth="1"/>
    <col min="5373" max="5373" width="4.44140625" style="53" customWidth="1"/>
    <col min="5374" max="5374" width="5.5546875" style="53" customWidth="1"/>
    <col min="5375" max="5376" width="3.88671875" style="53" customWidth="1"/>
    <col min="5377" max="5378" width="4.109375" style="53" customWidth="1"/>
    <col min="5379" max="5379" width="3.88671875" style="53" customWidth="1"/>
    <col min="5380" max="5380" width="3.6640625" style="53" customWidth="1"/>
    <col min="5381" max="5381" width="3.88671875" style="53" customWidth="1"/>
    <col min="5382" max="5382" width="4" style="53" customWidth="1"/>
    <col min="5383" max="5383" width="3.88671875" style="53" customWidth="1"/>
    <col min="5384" max="5384" width="3.44140625" style="53" customWidth="1"/>
    <col min="5385" max="5388" width="3.88671875" style="53" customWidth="1"/>
    <col min="5389" max="5389" width="4.109375" style="53" customWidth="1"/>
    <col min="5390" max="5398" width="3.88671875" style="53" customWidth="1"/>
    <col min="5399" max="5399" width="5.6640625" style="53" customWidth="1"/>
    <col min="5400" max="5401" width="3.88671875" style="53" customWidth="1"/>
    <col min="5402" max="5403" width="4.44140625" style="53" customWidth="1"/>
    <col min="5404" max="5404" width="4.109375" style="53" customWidth="1"/>
    <col min="5405" max="5406" width="4.44140625" style="53" customWidth="1"/>
    <col min="5407" max="5407" width="4.109375" style="53" customWidth="1"/>
    <col min="5408" max="5408" width="4" style="53" customWidth="1"/>
    <col min="5409" max="5413" width="4.109375" style="53" customWidth="1"/>
    <col min="5414" max="5414" width="5.6640625" style="53" customWidth="1"/>
    <col min="5415" max="5415" width="5.109375" style="53" customWidth="1"/>
    <col min="5416" max="5416" width="5.44140625" style="53" customWidth="1"/>
    <col min="5417" max="5618" width="8.6640625" style="53"/>
    <col min="5619" max="5619" width="11.44140625" style="53" customWidth="1"/>
    <col min="5620" max="5620" width="42.44140625" style="53" customWidth="1"/>
    <col min="5621" max="5621" width="19.109375" style="53" customWidth="1"/>
    <col min="5622" max="5627" width="3.88671875" style="53" customWidth="1"/>
    <col min="5628" max="5628" width="4.109375" style="53" customWidth="1"/>
    <col min="5629" max="5629" width="4.44140625" style="53" customWidth="1"/>
    <col min="5630" max="5630" width="5.5546875" style="53" customWidth="1"/>
    <col min="5631" max="5632" width="3.88671875" style="53" customWidth="1"/>
    <col min="5633" max="5634" width="4.109375" style="53" customWidth="1"/>
    <col min="5635" max="5635" width="3.88671875" style="53" customWidth="1"/>
    <col min="5636" max="5636" width="3.6640625" style="53" customWidth="1"/>
    <col min="5637" max="5637" width="3.88671875" style="53" customWidth="1"/>
    <col min="5638" max="5638" width="4" style="53" customWidth="1"/>
    <col min="5639" max="5639" width="3.88671875" style="53" customWidth="1"/>
    <col min="5640" max="5640" width="3.44140625" style="53" customWidth="1"/>
    <col min="5641" max="5644" width="3.88671875" style="53" customWidth="1"/>
    <col min="5645" max="5645" width="4.109375" style="53" customWidth="1"/>
    <col min="5646" max="5654" width="3.88671875" style="53" customWidth="1"/>
    <col min="5655" max="5655" width="5.6640625" style="53" customWidth="1"/>
    <col min="5656" max="5657" width="3.88671875" style="53" customWidth="1"/>
    <col min="5658" max="5659" width="4.44140625" style="53" customWidth="1"/>
    <col min="5660" max="5660" width="4.109375" style="53" customWidth="1"/>
    <col min="5661" max="5662" width="4.44140625" style="53" customWidth="1"/>
    <col min="5663" max="5663" width="4.109375" style="53" customWidth="1"/>
    <col min="5664" max="5664" width="4" style="53" customWidth="1"/>
    <col min="5665" max="5669" width="4.109375" style="53" customWidth="1"/>
    <col min="5670" max="5670" width="5.6640625" style="53" customWidth="1"/>
    <col min="5671" max="5671" width="5.109375" style="53" customWidth="1"/>
    <col min="5672" max="5672" width="5.44140625" style="53" customWidth="1"/>
    <col min="5673" max="5874" width="8.6640625" style="53"/>
    <col min="5875" max="5875" width="11.44140625" style="53" customWidth="1"/>
    <col min="5876" max="5876" width="42.44140625" style="53" customWidth="1"/>
    <col min="5877" max="5877" width="19.109375" style="53" customWidth="1"/>
    <col min="5878" max="5883" width="3.88671875" style="53" customWidth="1"/>
    <col min="5884" max="5884" width="4.109375" style="53" customWidth="1"/>
    <col min="5885" max="5885" width="4.44140625" style="53" customWidth="1"/>
    <col min="5886" max="5886" width="5.5546875" style="53" customWidth="1"/>
    <col min="5887" max="5888" width="3.88671875" style="53" customWidth="1"/>
    <col min="5889" max="5890" width="4.109375" style="53" customWidth="1"/>
    <col min="5891" max="5891" width="3.88671875" style="53" customWidth="1"/>
    <col min="5892" max="5892" width="3.6640625" style="53" customWidth="1"/>
    <col min="5893" max="5893" width="3.88671875" style="53" customWidth="1"/>
    <col min="5894" max="5894" width="4" style="53" customWidth="1"/>
    <col min="5895" max="5895" width="3.88671875" style="53" customWidth="1"/>
    <col min="5896" max="5896" width="3.44140625" style="53" customWidth="1"/>
    <col min="5897" max="5900" width="3.88671875" style="53" customWidth="1"/>
    <col min="5901" max="5901" width="4.109375" style="53" customWidth="1"/>
    <col min="5902" max="5910" width="3.88671875" style="53" customWidth="1"/>
    <col min="5911" max="5911" width="5.6640625" style="53" customWidth="1"/>
    <col min="5912" max="5913" width="3.88671875" style="53" customWidth="1"/>
    <col min="5914" max="5915" width="4.44140625" style="53" customWidth="1"/>
    <col min="5916" max="5916" width="4.109375" style="53" customWidth="1"/>
    <col min="5917" max="5918" width="4.44140625" style="53" customWidth="1"/>
    <col min="5919" max="5919" width="4.109375" style="53" customWidth="1"/>
    <col min="5920" max="5920" width="4" style="53" customWidth="1"/>
    <col min="5921" max="5925" width="4.109375" style="53" customWidth="1"/>
    <col min="5926" max="5926" width="5.6640625" style="53" customWidth="1"/>
    <col min="5927" max="5927" width="5.109375" style="53" customWidth="1"/>
    <col min="5928" max="5928" width="5.44140625" style="53" customWidth="1"/>
    <col min="5929" max="6130" width="8.6640625" style="53"/>
    <col min="6131" max="6131" width="11.44140625" style="53" customWidth="1"/>
    <col min="6132" max="6132" width="42.44140625" style="53" customWidth="1"/>
    <col min="6133" max="6133" width="19.109375" style="53" customWidth="1"/>
    <col min="6134" max="6139" width="3.88671875" style="53" customWidth="1"/>
    <col min="6140" max="6140" width="4.109375" style="53" customWidth="1"/>
    <col min="6141" max="6141" width="4.44140625" style="53" customWidth="1"/>
    <col min="6142" max="6142" width="5.5546875" style="53" customWidth="1"/>
    <col min="6143" max="6144" width="3.88671875" style="53" customWidth="1"/>
    <col min="6145" max="6146" width="4.109375" style="53" customWidth="1"/>
    <col min="6147" max="6147" width="3.88671875" style="53" customWidth="1"/>
    <col min="6148" max="6148" width="3.6640625" style="53" customWidth="1"/>
    <col min="6149" max="6149" width="3.88671875" style="53" customWidth="1"/>
    <col min="6150" max="6150" width="4" style="53" customWidth="1"/>
    <col min="6151" max="6151" width="3.88671875" style="53" customWidth="1"/>
    <col min="6152" max="6152" width="3.44140625" style="53" customWidth="1"/>
    <col min="6153" max="6156" width="3.88671875" style="53" customWidth="1"/>
    <col min="6157" max="6157" width="4.109375" style="53" customWidth="1"/>
    <col min="6158" max="6166" width="3.88671875" style="53" customWidth="1"/>
    <col min="6167" max="6167" width="5.6640625" style="53" customWidth="1"/>
    <col min="6168" max="6169" width="3.88671875" style="53" customWidth="1"/>
    <col min="6170" max="6171" width="4.44140625" style="53" customWidth="1"/>
    <col min="6172" max="6172" width="4.109375" style="53" customWidth="1"/>
    <col min="6173" max="6174" width="4.44140625" style="53" customWidth="1"/>
    <col min="6175" max="6175" width="4.109375" style="53" customWidth="1"/>
    <col min="6176" max="6176" width="4" style="53" customWidth="1"/>
    <col min="6177" max="6181" width="4.109375" style="53" customWidth="1"/>
    <col min="6182" max="6182" width="5.6640625" style="53" customWidth="1"/>
    <col min="6183" max="6183" width="5.109375" style="53" customWidth="1"/>
    <col min="6184" max="6184" width="5.44140625" style="53" customWidth="1"/>
    <col min="6185" max="6386" width="8.6640625" style="53"/>
    <col min="6387" max="6387" width="11.44140625" style="53" customWidth="1"/>
    <col min="6388" max="6388" width="42.44140625" style="53" customWidth="1"/>
    <col min="6389" max="6389" width="19.109375" style="53" customWidth="1"/>
    <col min="6390" max="6395" width="3.88671875" style="53" customWidth="1"/>
    <col min="6396" max="6396" width="4.109375" style="53" customWidth="1"/>
    <col min="6397" max="6397" width="4.44140625" style="53" customWidth="1"/>
    <col min="6398" max="6398" width="5.5546875" style="53" customWidth="1"/>
    <col min="6399" max="6400" width="3.88671875" style="53" customWidth="1"/>
    <col min="6401" max="6402" width="4.109375" style="53" customWidth="1"/>
    <col min="6403" max="6403" width="3.88671875" style="53" customWidth="1"/>
    <col min="6404" max="6404" width="3.6640625" style="53" customWidth="1"/>
    <col min="6405" max="6405" width="3.88671875" style="53" customWidth="1"/>
    <col min="6406" max="6406" width="4" style="53" customWidth="1"/>
    <col min="6407" max="6407" width="3.88671875" style="53" customWidth="1"/>
    <col min="6408" max="6408" width="3.44140625" style="53" customWidth="1"/>
    <col min="6409" max="6412" width="3.88671875" style="53" customWidth="1"/>
    <col min="6413" max="6413" width="4.109375" style="53" customWidth="1"/>
    <col min="6414" max="6422" width="3.88671875" style="53" customWidth="1"/>
    <col min="6423" max="6423" width="5.6640625" style="53" customWidth="1"/>
    <col min="6424" max="6425" width="3.88671875" style="53" customWidth="1"/>
    <col min="6426" max="6427" width="4.44140625" style="53" customWidth="1"/>
    <col min="6428" max="6428" width="4.109375" style="53" customWidth="1"/>
    <col min="6429" max="6430" width="4.44140625" style="53" customWidth="1"/>
    <col min="6431" max="6431" width="4.109375" style="53" customWidth="1"/>
    <col min="6432" max="6432" width="4" style="53" customWidth="1"/>
    <col min="6433" max="6437" width="4.109375" style="53" customWidth="1"/>
    <col min="6438" max="6438" width="5.6640625" style="53" customWidth="1"/>
    <col min="6439" max="6439" width="5.109375" style="53" customWidth="1"/>
    <col min="6440" max="6440" width="5.44140625" style="53" customWidth="1"/>
    <col min="6441" max="6642" width="8.6640625" style="53"/>
    <col min="6643" max="6643" width="11.44140625" style="53" customWidth="1"/>
    <col min="6644" max="6644" width="42.44140625" style="53" customWidth="1"/>
    <col min="6645" max="6645" width="19.109375" style="53" customWidth="1"/>
    <col min="6646" max="6651" width="3.88671875" style="53" customWidth="1"/>
    <col min="6652" max="6652" width="4.109375" style="53" customWidth="1"/>
    <col min="6653" max="6653" width="4.44140625" style="53" customWidth="1"/>
    <col min="6654" max="6654" width="5.5546875" style="53" customWidth="1"/>
    <col min="6655" max="6656" width="3.88671875" style="53" customWidth="1"/>
    <col min="6657" max="6658" width="4.109375" style="53" customWidth="1"/>
    <col min="6659" max="6659" width="3.88671875" style="53" customWidth="1"/>
    <col min="6660" max="6660" width="3.6640625" style="53" customWidth="1"/>
    <col min="6661" max="6661" width="3.88671875" style="53" customWidth="1"/>
    <col min="6662" max="6662" width="4" style="53" customWidth="1"/>
    <col min="6663" max="6663" width="3.88671875" style="53" customWidth="1"/>
    <col min="6664" max="6664" width="3.44140625" style="53" customWidth="1"/>
    <col min="6665" max="6668" width="3.88671875" style="53" customWidth="1"/>
    <col min="6669" max="6669" width="4.109375" style="53" customWidth="1"/>
    <col min="6670" max="6678" width="3.88671875" style="53" customWidth="1"/>
    <col min="6679" max="6679" width="5.6640625" style="53" customWidth="1"/>
    <col min="6680" max="6681" width="3.88671875" style="53" customWidth="1"/>
    <col min="6682" max="6683" width="4.44140625" style="53" customWidth="1"/>
    <col min="6684" max="6684" width="4.109375" style="53" customWidth="1"/>
    <col min="6685" max="6686" width="4.44140625" style="53" customWidth="1"/>
    <col min="6687" max="6687" width="4.109375" style="53" customWidth="1"/>
    <col min="6688" max="6688" width="4" style="53" customWidth="1"/>
    <col min="6689" max="6693" width="4.109375" style="53" customWidth="1"/>
    <col min="6694" max="6694" width="5.6640625" style="53" customWidth="1"/>
    <col min="6695" max="6695" width="5.109375" style="53" customWidth="1"/>
    <col min="6696" max="6696" width="5.44140625" style="53" customWidth="1"/>
    <col min="6697" max="6898" width="8.6640625" style="53"/>
    <col min="6899" max="6899" width="11.44140625" style="53" customWidth="1"/>
    <col min="6900" max="6900" width="42.44140625" style="53" customWidth="1"/>
    <col min="6901" max="6901" width="19.109375" style="53" customWidth="1"/>
    <col min="6902" max="6907" width="3.88671875" style="53" customWidth="1"/>
    <col min="6908" max="6908" width="4.109375" style="53" customWidth="1"/>
    <col min="6909" max="6909" width="4.44140625" style="53" customWidth="1"/>
    <col min="6910" max="6910" width="5.5546875" style="53" customWidth="1"/>
    <col min="6911" max="6912" width="3.88671875" style="53" customWidth="1"/>
    <col min="6913" max="6914" width="4.109375" style="53" customWidth="1"/>
    <col min="6915" max="6915" width="3.88671875" style="53" customWidth="1"/>
    <col min="6916" max="6916" width="3.6640625" style="53" customWidth="1"/>
    <col min="6917" max="6917" width="3.88671875" style="53" customWidth="1"/>
    <col min="6918" max="6918" width="4" style="53" customWidth="1"/>
    <col min="6919" max="6919" width="3.88671875" style="53" customWidth="1"/>
    <col min="6920" max="6920" width="3.44140625" style="53" customWidth="1"/>
    <col min="6921" max="6924" width="3.88671875" style="53" customWidth="1"/>
    <col min="6925" max="6925" width="4.109375" style="53" customWidth="1"/>
    <col min="6926" max="6934" width="3.88671875" style="53" customWidth="1"/>
    <col min="6935" max="6935" width="5.6640625" style="53" customWidth="1"/>
    <col min="6936" max="6937" width="3.88671875" style="53" customWidth="1"/>
    <col min="6938" max="6939" width="4.44140625" style="53" customWidth="1"/>
    <col min="6940" max="6940" width="4.109375" style="53" customWidth="1"/>
    <col min="6941" max="6942" width="4.44140625" style="53" customWidth="1"/>
    <col min="6943" max="6943" width="4.109375" style="53" customWidth="1"/>
    <col min="6944" max="6944" width="4" style="53" customWidth="1"/>
    <col min="6945" max="6949" width="4.109375" style="53" customWidth="1"/>
    <col min="6950" max="6950" width="5.6640625" style="53" customWidth="1"/>
    <col min="6951" max="6951" width="5.109375" style="53" customWidth="1"/>
    <col min="6952" max="6952" width="5.44140625" style="53" customWidth="1"/>
    <col min="6953" max="7154" width="8.6640625" style="53"/>
    <col min="7155" max="7155" width="11.44140625" style="53" customWidth="1"/>
    <col min="7156" max="7156" width="42.44140625" style="53" customWidth="1"/>
    <col min="7157" max="7157" width="19.109375" style="53" customWidth="1"/>
    <col min="7158" max="7163" width="3.88671875" style="53" customWidth="1"/>
    <col min="7164" max="7164" width="4.109375" style="53" customWidth="1"/>
    <col min="7165" max="7165" width="4.44140625" style="53" customWidth="1"/>
    <col min="7166" max="7166" width="5.5546875" style="53" customWidth="1"/>
    <col min="7167" max="7168" width="3.88671875" style="53" customWidth="1"/>
    <col min="7169" max="7170" width="4.109375" style="53" customWidth="1"/>
    <col min="7171" max="7171" width="3.88671875" style="53" customWidth="1"/>
    <col min="7172" max="7172" width="3.6640625" style="53" customWidth="1"/>
    <col min="7173" max="7173" width="3.88671875" style="53" customWidth="1"/>
    <col min="7174" max="7174" width="4" style="53" customWidth="1"/>
    <col min="7175" max="7175" width="3.88671875" style="53" customWidth="1"/>
    <col min="7176" max="7176" width="3.44140625" style="53" customWidth="1"/>
    <col min="7177" max="7180" width="3.88671875" style="53" customWidth="1"/>
    <col min="7181" max="7181" width="4.109375" style="53" customWidth="1"/>
    <col min="7182" max="7190" width="3.88671875" style="53" customWidth="1"/>
    <col min="7191" max="7191" width="5.6640625" style="53" customWidth="1"/>
    <col min="7192" max="7193" width="3.88671875" style="53" customWidth="1"/>
    <col min="7194" max="7195" width="4.44140625" style="53" customWidth="1"/>
    <col min="7196" max="7196" width="4.109375" style="53" customWidth="1"/>
    <col min="7197" max="7198" width="4.44140625" style="53" customWidth="1"/>
    <col min="7199" max="7199" width="4.109375" style="53" customWidth="1"/>
    <col min="7200" max="7200" width="4" style="53" customWidth="1"/>
    <col min="7201" max="7205" width="4.109375" style="53" customWidth="1"/>
    <col min="7206" max="7206" width="5.6640625" style="53" customWidth="1"/>
    <col min="7207" max="7207" width="5.109375" style="53" customWidth="1"/>
    <col min="7208" max="7208" width="5.44140625" style="53" customWidth="1"/>
    <col min="7209" max="7410" width="8.6640625" style="53"/>
    <col min="7411" max="7411" width="11.44140625" style="53" customWidth="1"/>
    <col min="7412" max="7412" width="42.44140625" style="53" customWidth="1"/>
    <col min="7413" max="7413" width="19.109375" style="53" customWidth="1"/>
    <col min="7414" max="7419" width="3.88671875" style="53" customWidth="1"/>
    <col min="7420" max="7420" width="4.109375" style="53" customWidth="1"/>
    <col min="7421" max="7421" width="4.44140625" style="53" customWidth="1"/>
    <col min="7422" max="7422" width="5.5546875" style="53" customWidth="1"/>
    <col min="7423" max="7424" width="3.88671875" style="53" customWidth="1"/>
    <col min="7425" max="7426" width="4.109375" style="53" customWidth="1"/>
    <col min="7427" max="7427" width="3.88671875" style="53" customWidth="1"/>
    <col min="7428" max="7428" width="3.6640625" style="53" customWidth="1"/>
    <col min="7429" max="7429" width="3.88671875" style="53" customWidth="1"/>
    <col min="7430" max="7430" width="4" style="53" customWidth="1"/>
    <col min="7431" max="7431" width="3.88671875" style="53" customWidth="1"/>
    <col min="7432" max="7432" width="3.44140625" style="53" customWidth="1"/>
    <col min="7433" max="7436" width="3.88671875" style="53" customWidth="1"/>
    <col min="7437" max="7437" width="4.109375" style="53" customWidth="1"/>
    <col min="7438" max="7446" width="3.88671875" style="53" customWidth="1"/>
    <col min="7447" max="7447" width="5.6640625" style="53" customWidth="1"/>
    <col min="7448" max="7449" width="3.88671875" style="53" customWidth="1"/>
    <col min="7450" max="7451" width="4.44140625" style="53" customWidth="1"/>
    <col min="7452" max="7452" width="4.109375" style="53" customWidth="1"/>
    <col min="7453" max="7454" width="4.44140625" style="53" customWidth="1"/>
    <col min="7455" max="7455" width="4.109375" style="53" customWidth="1"/>
    <col min="7456" max="7456" width="4" style="53" customWidth="1"/>
    <col min="7457" max="7461" width="4.109375" style="53" customWidth="1"/>
    <col min="7462" max="7462" width="5.6640625" style="53" customWidth="1"/>
    <col min="7463" max="7463" width="5.109375" style="53" customWidth="1"/>
    <col min="7464" max="7464" width="5.44140625" style="53" customWidth="1"/>
    <col min="7465" max="7666" width="8.6640625" style="53"/>
    <col min="7667" max="7667" width="11.44140625" style="53" customWidth="1"/>
    <col min="7668" max="7668" width="42.44140625" style="53" customWidth="1"/>
    <col min="7669" max="7669" width="19.109375" style="53" customWidth="1"/>
    <col min="7670" max="7675" width="3.88671875" style="53" customWidth="1"/>
    <col min="7676" max="7676" width="4.109375" style="53" customWidth="1"/>
    <col min="7677" max="7677" width="4.44140625" style="53" customWidth="1"/>
    <col min="7678" max="7678" width="5.5546875" style="53" customWidth="1"/>
    <col min="7679" max="7680" width="3.88671875" style="53" customWidth="1"/>
    <col min="7681" max="7682" width="4.109375" style="53" customWidth="1"/>
    <col min="7683" max="7683" width="3.88671875" style="53" customWidth="1"/>
    <col min="7684" max="7684" width="3.6640625" style="53" customWidth="1"/>
    <col min="7685" max="7685" width="3.88671875" style="53" customWidth="1"/>
    <col min="7686" max="7686" width="4" style="53" customWidth="1"/>
    <col min="7687" max="7687" width="3.88671875" style="53" customWidth="1"/>
    <col min="7688" max="7688" width="3.44140625" style="53" customWidth="1"/>
    <col min="7689" max="7692" width="3.88671875" style="53" customWidth="1"/>
    <col min="7693" max="7693" width="4.109375" style="53" customWidth="1"/>
    <col min="7694" max="7702" width="3.88671875" style="53" customWidth="1"/>
    <col min="7703" max="7703" width="5.6640625" style="53" customWidth="1"/>
    <col min="7704" max="7705" width="3.88671875" style="53" customWidth="1"/>
    <col min="7706" max="7707" width="4.44140625" style="53" customWidth="1"/>
    <col min="7708" max="7708" width="4.109375" style="53" customWidth="1"/>
    <col min="7709" max="7710" width="4.44140625" style="53" customWidth="1"/>
    <col min="7711" max="7711" width="4.109375" style="53" customWidth="1"/>
    <col min="7712" max="7712" width="4" style="53" customWidth="1"/>
    <col min="7713" max="7717" width="4.109375" style="53" customWidth="1"/>
    <col min="7718" max="7718" width="5.6640625" style="53" customWidth="1"/>
    <col min="7719" max="7719" width="5.109375" style="53" customWidth="1"/>
    <col min="7720" max="7720" width="5.44140625" style="53" customWidth="1"/>
    <col min="7721" max="7922" width="8.6640625" style="53"/>
    <col min="7923" max="7923" width="11.44140625" style="53" customWidth="1"/>
    <col min="7924" max="7924" width="42.44140625" style="53" customWidth="1"/>
    <col min="7925" max="7925" width="19.109375" style="53" customWidth="1"/>
    <col min="7926" max="7931" width="3.88671875" style="53" customWidth="1"/>
    <col min="7932" max="7932" width="4.109375" style="53" customWidth="1"/>
    <col min="7933" max="7933" width="4.44140625" style="53" customWidth="1"/>
    <col min="7934" max="7934" width="5.5546875" style="53" customWidth="1"/>
    <col min="7935" max="7936" width="3.88671875" style="53" customWidth="1"/>
    <col min="7937" max="7938" width="4.109375" style="53" customWidth="1"/>
    <col min="7939" max="7939" width="3.88671875" style="53" customWidth="1"/>
    <col min="7940" max="7940" width="3.6640625" style="53" customWidth="1"/>
    <col min="7941" max="7941" width="3.88671875" style="53" customWidth="1"/>
    <col min="7942" max="7942" width="4" style="53" customWidth="1"/>
    <col min="7943" max="7943" width="3.88671875" style="53" customWidth="1"/>
    <col min="7944" max="7944" width="3.44140625" style="53" customWidth="1"/>
    <col min="7945" max="7948" width="3.88671875" style="53" customWidth="1"/>
    <col min="7949" max="7949" width="4.109375" style="53" customWidth="1"/>
    <col min="7950" max="7958" width="3.88671875" style="53" customWidth="1"/>
    <col min="7959" max="7959" width="5.6640625" style="53" customWidth="1"/>
    <col min="7960" max="7961" width="3.88671875" style="53" customWidth="1"/>
    <col min="7962" max="7963" width="4.44140625" style="53" customWidth="1"/>
    <col min="7964" max="7964" width="4.109375" style="53" customWidth="1"/>
    <col min="7965" max="7966" width="4.44140625" style="53" customWidth="1"/>
    <col min="7967" max="7967" width="4.109375" style="53" customWidth="1"/>
    <col min="7968" max="7968" width="4" style="53" customWidth="1"/>
    <col min="7969" max="7973" width="4.109375" style="53" customWidth="1"/>
    <col min="7974" max="7974" width="5.6640625" style="53" customWidth="1"/>
    <col min="7975" max="7975" width="5.109375" style="53" customWidth="1"/>
    <col min="7976" max="7976" width="5.44140625" style="53" customWidth="1"/>
    <col min="7977" max="8178" width="8.6640625" style="53"/>
    <col min="8179" max="8179" width="11.44140625" style="53" customWidth="1"/>
    <col min="8180" max="8180" width="42.44140625" style="53" customWidth="1"/>
    <col min="8181" max="8181" width="19.109375" style="53" customWidth="1"/>
    <col min="8182" max="8187" width="3.88671875" style="53" customWidth="1"/>
    <col min="8188" max="8188" width="4.109375" style="53" customWidth="1"/>
    <col min="8189" max="8189" width="4.44140625" style="53" customWidth="1"/>
    <col min="8190" max="8190" width="5.5546875" style="53" customWidth="1"/>
    <col min="8191" max="8192" width="3.88671875" style="53" customWidth="1"/>
    <col min="8193" max="8194" width="4.109375" style="53" customWidth="1"/>
    <col min="8195" max="8195" width="3.88671875" style="53" customWidth="1"/>
    <col min="8196" max="8196" width="3.6640625" style="53" customWidth="1"/>
    <col min="8197" max="8197" width="3.88671875" style="53" customWidth="1"/>
    <col min="8198" max="8198" width="4" style="53" customWidth="1"/>
    <col min="8199" max="8199" width="3.88671875" style="53" customWidth="1"/>
    <col min="8200" max="8200" width="3.44140625" style="53" customWidth="1"/>
    <col min="8201" max="8204" width="3.88671875" style="53" customWidth="1"/>
    <col min="8205" max="8205" width="4.109375" style="53" customWidth="1"/>
    <col min="8206" max="8214" width="3.88671875" style="53" customWidth="1"/>
    <col min="8215" max="8215" width="5.6640625" style="53" customWidth="1"/>
    <col min="8216" max="8217" width="3.88671875" style="53" customWidth="1"/>
    <col min="8218" max="8219" width="4.44140625" style="53" customWidth="1"/>
    <col min="8220" max="8220" width="4.109375" style="53" customWidth="1"/>
    <col min="8221" max="8222" width="4.44140625" style="53" customWidth="1"/>
    <col min="8223" max="8223" width="4.109375" style="53" customWidth="1"/>
    <col min="8224" max="8224" width="4" style="53" customWidth="1"/>
    <col min="8225" max="8229" width="4.109375" style="53" customWidth="1"/>
    <col min="8230" max="8230" width="5.6640625" style="53" customWidth="1"/>
    <col min="8231" max="8231" width="5.109375" style="53" customWidth="1"/>
    <col min="8232" max="8232" width="5.44140625" style="53" customWidth="1"/>
    <col min="8233" max="8434" width="8.6640625" style="53"/>
    <col min="8435" max="8435" width="11.44140625" style="53" customWidth="1"/>
    <col min="8436" max="8436" width="42.44140625" style="53" customWidth="1"/>
    <col min="8437" max="8437" width="19.109375" style="53" customWidth="1"/>
    <col min="8438" max="8443" width="3.88671875" style="53" customWidth="1"/>
    <col min="8444" max="8444" width="4.109375" style="53" customWidth="1"/>
    <col min="8445" max="8445" width="4.44140625" style="53" customWidth="1"/>
    <col min="8446" max="8446" width="5.5546875" style="53" customWidth="1"/>
    <col min="8447" max="8448" width="3.88671875" style="53" customWidth="1"/>
    <col min="8449" max="8450" width="4.109375" style="53" customWidth="1"/>
    <col min="8451" max="8451" width="3.88671875" style="53" customWidth="1"/>
    <col min="8452" max="8452" width="3.6640625" style="53" customWidth="1"/>
    <col min="8453" max="8453" width="3.88671875" style="53" customWidth="1"/>
    <col min="8454" max="8454" width="4" style="53" customWidth="1"/>
    <col min="8455" max="8455" width="3.88671875" style="53" customWidth="1"/>
    <col min="8456" max="8456" width="3.44140625" style="53" customWidth="1"/>
    <col min="8457" max="8460" width="3.88671875" style="53" customWidth="1"/>
    <col min="8461" max="8461" width="4.109375" style="53" customWidth="1"/>
    <col min="8462" max="8470" width="3.88671875" style="53" customWidth="1"/>
    <col min="8471" max="8471" width="5.6640625" style="53" customWidth="1"/>
    <col min="8472" max="8473" width="3.88671875" style="53" customWidth="1"/>
    <col min="8474" max="8475" width="4.44140625" style="53" customWidth="1"/>
    <col min="8476" max="8476" width="4.109375" style="53" customWidth="1"/>
    <col min="8477" max="8478" width="4.44140625" style="53" customWidth="1"/>
    <col min="8479" max="8479" width="4.109375" style="53" customWidth="1"/>
    <col min="8480" max="8480" width="4" style="53" customWidth="1"/>
    <col min="8481" max="8485" width="4.109375" style="53" customWidth="1"/>
    <col min="8486" max="8486" width="5.6640625" style="53" customWidth="1"/>
    <col min="8487" max="8487" width="5.109375" style="53" customWidth="1"/>
    <col min="8488" max="8488" width="5.44140625" style="53" customWidth="1"/>
    <col min="8489" max="8690" width="8.6640625" style="53"/>
    <col min="8691" max="8691" width="11.44140625" style="53" customWidth="1"/>
    <col min="8692" max="8692" width="42.44140625" style="53" customWidth="1"/>
    <col min="8693" max="8693" width="19.109375" style="53" customWidth="1"/>
    <col min="8694" max="8699" width="3.88671875" style="53" customWidth="1"/>
    <col min="8700" max="8700" width="4.109375" style="53" customWidth="1"/>
    <col min="8701" max="8701" width="4.44140625" style="53" customWidth="1"/>
    <col min="8702" max="8702" width="5.5546875" style="53" customWidth="1"/>
    <col min="8703" max="8704" width="3.88671875" style="53" customWidth="1"/>
    <col min="8705" max="8706" width="4.109375" style="53" customWidth="1"/>
    <col min="8707" max="8707" width="3.88671875" style="53" customWidth="1"/>
    <col min="8708" max="8708" width="3.6640625" style="53" customWidth="1"/>
    <col min="8709" max="8709" width="3.88671875" style="53" customWidth="1"/>
    <col min="8710" max="8710" width="4" style="53" customWidth="1"/>
    <col min="8711" max="8711" width="3.88671875" style="53" customWidth="1"/>
    <col min="8712" max="8712" width="3.44140625" style="53" customWidth="1"/>
    <col min="8713" max="8716" width="3.88671875" style="53" customWidth="1"/>
    <col min="8717" max="8717" width="4.109375" style="53" customWidth="1"/>
    <col min="8718" max="8726" width="3.88671875" style="53" customWidth="1"/>
    <col min="8727" max="8727" width="5.6640625" style="53" customWidth="1"/>
    <col min="8728" max="8729" width="3.88671875" style="53" customWidth="1"/>
    <col min="8730" max="8731" width="4.44140625" style="53" customWidth="1"/>
    <col min="8732" max="8732" width="4.109375" style="53" customWidth="1"/>
    <col min="8733" max="8734" width="4.44140625" style="53" customWidth="1"/>
    <col min="8735" max="8735" width="4.109375" style="53" customWidth="1"/>
    <col min="8736" max="8736" width="4" style="53" customWidth="1"/>
    <col min="8737" max="8741" width="4.109375" style="53" customWidth="1"/>
    <col min="8742" max="8742" width="5.6640625" style="53" customWidth="1"/>
    <col min="8743" max="8743" width="5.109375" style="53" customWidth="1"/>
    <col min="8744" max="8744" width="5.44140625" style="53" customWidth="1"/>
    <col min="8745" max="8946" width="8.6640625" style="53"/>
    <col min="8947" max="8947" width="11.44140625" style="53" customWidth="1"/>
    <col min="8948" max="8948" width="42.44140625" style="53" customWidth="1"/>
    <col min="8949" max="8949" width="19.109375" style="53" customWidth="1"/>
    <col min="8950" max="8955" width="3.88671875" style="53" customWidth="1"/>
    <col min="8956" max="8956" width="4.109375" style="53" customWidth="1"/>
    <col min="8957" max="8957" width="4.44140625" style="53" customWidth="1"/>
    <col min="8958" max="8958" width="5.5546875" style="53" customWidth="1"/>
    <col min="8959" max="8960" width="3.88671875" style="53" customWidth="1"/>
    <col min="8961" max="8962" width="4.109375" style="53" customWidth="1"/>
    <col min="8963" max="8963" width="3.88671875" style="53" customWidth="1"/>
    <col min="8964" max="8964" width="3.6640625" style="53" customWidth="1"/>
    <col min="8965" max="8965" width="3.88671875" style="53" customWidth="1"/>
    <col min="8966" max="8966" width="4" style="53" customWidth="1"/>
    <col min="8967" max="8967" width="3.88671875" style="53" customWidth="1"/>
    <col min="8968" max="8968" width="3.44140625" style="53" customWidth="1"/>
    <col min="8969" max="8972" width="3.88671875" style="53" customWidth="1"/>
    <col min="8973" max="8973" width="4.109375" style="53" customWidth="1"/>
    <col min="8974" max="8982" width="3.88671875" style="53" customWidth="1"/>
    <col min="8983" max="8983" width="5.6640625" style="53" customWidth="1"/>
    <col min="8984" max="8985" width="3.88671875" style="53" customWidth="1"/>
    <col min="8986" max="8987" width="4.44140625" style="53" customWidth="1"/>
    <col min="8988" max="8988" width="4.109375" style="53" customWidth="1"/>
    <col min="8989" max="8990" width="4.44140625" style="53" customWidth="1"/>
    <col min="8991" max="8991" width="4.109375" style="53" customWidth="1"/>
    <col min="8992" max="8992" width="4" style="53" customWidth="1"/>
    <col min="8993" max="8997" width="4.109375" style="53" customWidth="1"/>
    <col min="8998" max="8998" width="5.6640625" style="53" customWidth="1"/>
    <col min="8999" max="8999" width="5.109375" style="53" customWidth="1"/>
    <col min="9000" max="9000" width="5.44140625" style="53" customWidth="1"/>
    <col min="9001" max="9202" width="8.6640625" style="53"/>
    <col min="9203" max="9203" width="11.44140625" style="53" customWidth="1"/>
    <col min="9204" max="9204" width="42.44140625" style="53" customWidth="1"/>
    <col min="9205" max="9205" width="19.109375" style="53" customWidth="1"/>
    <col min="9206" max="9211" width="3.88671875" style="53" customWidth="1"/>
    <col min="9212" max="9212" width="4.109375" style="53" customWidth="1"/>
    <col min="9213" max="9213" width="4.44140625" style="53" customWidth="1"/>
    <col min="9214" max="9214" width="5.5546875" style="53" customWidth="1"/>
    <col min="9215" max="9216" width="3.88671875" style="53" customWidth="1"/>
    <col min="9217" max="9218" width="4.109375" style="53" customWidth="1"/>
    <col min="9219" max="9219" width="3.88671875" style="53" customWidth="1"/>
    <col min="9220" max="9220" width="3.6640625" style="53" customWidth="1"/>
    <col min="9221" max="9221" width="3.88671875" style="53" customWidth="1"/>
    <col min="9222" max="9222" width="4" style="53" customWidth="1"/>
    <col min="9223" max="9223" width="3.88671875" style="53" customWidth="1"/>
    <col min="9224" max="9224" width="3.44140625" style="53" customWidth="1"/>
    <col min="9225" max="9228" width="3.88671875" style="53" customWidth="1"/>
    <col min="9229" max="9229" width="4.109375" style="53" customWidth="1"/>
    <col min="9230" max="9238" width="3.88671875" style="53" customWidth="1"/>
    <col min="9239" max="9239" width="5.6640625" style="53" customWidth="1"/>
    <col min="9240" max="9241" width="3.88671875" style="53" customWidth="1"/>
    <col min="9242" max="9243" width="4.44140625" style="53" customWidth="1"/>
    <col min="9244" max="9244" width="4.109375" style="53" customWidth="1"/>
    <col min="9245" max="9246" width="4.44140625" style="53" customWidth="1"/>
    <col min="9247" max="9247" width="4.109375" style="53" customWidth="1"/>
    <col min="9248" max="9248" width="4" style="53" customWidth="1"/>
    <col min="9249" max="9253" width="4.109375" style="53" customWidth="1"/>
    <col min="9254" max="9254" width="5.6640625" style="53" customWidth="1"/>
    <col min="9255" max="9255" width="5.109375" style="53" customWidth="1"/>
    <col min="9256" max="9256" width="5.44140625" style="53" customWidth="1"/>
    <col min="9257" max="9458" width="8.6640625" style="53"/>
    <col min="9459" max="9459" width="11.44140625" style="53" customWidth="1"/>
    <col min="9460" max="9460" width="42.44140625" style="53" customWidth="1"/>
    <col min="9461" max="9461" width="19.109375" style="53" customWidth="1"/>
    <col min="9462" max="9467" width="3.88671875" style="53" customWidth="1"/>
    <col min="9468" max="9468" width="4.109375" style="53" customWidth="1"/>
    <col min="9469" max="9469" width="4.44140625" style="53" customWidth="1"/>
    <col min="9470" max="9470" width="5.5546875" style="53" customWidth="1"/>
    <col min="9471" max="9472" width="3.88671875" style="53" customWidth="1"/>
    <col min="9473" max="9474" width="4.109375" style="53" customWidth="1"/>
    <col min="9475" max="9475" width="3.88671875" style="53" customWidth="1"/>
    <col min="9476" max="9476" width="3.6640625" style="53" customWidth="1"/>
    <col min="9477" max="9477" width="3.88671875" style="53" customWidth="1"/>
    <col min="9478" max="9478" width="4" style="53" customWidth="1"/>
    <col min="9479" max="9479" width="3.88671875" style="53" customWidth="1"/>
    <col min="9480" max="9480" width="3.44140625" style="53" customWidth="1"/>
    <col min="9481" max="9484" width="3.88671875" style="53" customWidth="1"/>
    <col min="9485" max="9485" width="4.109375" style="53" customWidth="1"/>
    <col min="9486" max="9494" width="3.88671875" style="53" customWidth="1"/>
    <col min="9495" max="9495" width="5.6640625" style="53" customWidth="1"/>
    <col min="9496" max="9497" width="3.88671875" style="53" customWidth="1"/>
    <col min="9498" max="9499" width="4.44140625" style="53" customWidth="1"/>
    <col min="9500" max="9500" width="4.109375" style="53" customWidth="1"/>
    <col min="9501" max="9502" width="4.44140625" style="53" customWidth="1"/>
    <col min="9503" max="9503" width="4.109375" style="53" customWidth="1"/>
    <col min="9504" max="9504" width="4" style="53" customWidth="1"/>
    <col min="9505" max="9509" width="4.109375" style="53" customWidth="1"/>
    <col min="9510" max="9510" width="5.6640625" style="53" customWidth="1"/>
    <col min="9511" max="9511" width="5.109375" style="53" customWidth="1"/>
    <col min="9512" max="9512" width="5.44140625" style="53" customWidth="1"/>
    <col min="9513" max="9714" width="8.6640625" style="53"/>
    <col min="9715" max="9715" width="11.44140625" style="53" customWidth="1"/>
    <col min="9716" max="9716" width="42.44140625" style="53" customWidth="1"/>
    <col min="9717" max="9717" width="19.109375" style="53" customWidth="1"/>
    <col min="9718" max="9723" width="3.88671875" style="53" customWidth="1"/>
    <col min="9724" max="9724" width="4.109375" style="53" customWidth="1"/>
    <col min="9725" max="9725" width="4.44140625" style="53" customWidth="1"/>
    <col min="9726" max="9726" width="5.5546875" style="53" customWidth="1"/>
    <col min="9727" max="9728" width="3.88671875" style="53" customWidth="1"/>
    <col min="9729" max="9730" width="4.109375" style="53" customWidth="1"/>
    <col min="9731" max="9731" width="3.88671875" style="53" customWidth="1"/>
    <col min="9732" max="9732" width="3.6640625" style="53" customWidth="1"/>
    <col min="9733" max="9733" width="3.88671875" style="53" customWidth="1"/>
    <col min="9734" max="9734" width="4" style="53" customWidth="1"/>
    <col min="9735" max="9735" width="3.88671875" style="53" customWidth="1"/>
    <col min="9736" max="9736" width="3.44140625" style="53" customWidth="1"/>
    <col min="9737" max="9740" width="3.88671875" style="53" customWidth="1"/>
    <col min="9741" max="9741" width="4.109375" style="53" customWidth="1"/>
    <col min="9742" max="9750" width="3.88671875" style="53" customWidth="1"/>
    <col min="9751" max="9751" width="5.6640625" style="53" customWidth="1"/>
    <col min="9752" max="9753" width="3.88671875" style="53" customWidth="1"/>
    <col min="9754" max="9755" width="4.44140625" style="53" customWidth="1"/>
    <col min="9756" max="9756" width="4.109375" style="53" customWidth="1"/>
    <col min="9757" max="9758" width="4.44140625" style="53" customWidth="1"/>
    <col min="9759" max="9759" width="4.109375" style="53" customWidth="1"/>
    <col min="9760" max="9760" width="4" style="53" customWidth="1"/>
    <col min="9761" max="9765" width="4.109375" style="53" customWidth="1"/>
    <col min="9766" max="9766" width="5.6640625" style="53" customWidth="1"/>
    <col min="9767" max="9767" width="5.109375" style="53" customWidth="1"/>
    <col min="9768" max="9768" width="5.44140625" style="53" customWidth="1"/>
    <col min="9769" max="9970" width="8.6640625" style="53"/>
    <col min="9971" max="9971" width="11.44140625" style="53" customWidth="1"/>
    <col min="9972" max="9972" width="42.44140625" style="53" customWidth="1"/>
    <col min="9973" max="9973" width="19.109375" style="53" customWidth="1"/>
    <col min="9974" max="9979" width="3.88671875" style="53" customWidth="1"/>
    <col min="9980" max="9980" width="4.109375" style="53" customWidth="1"/>
    <col min="9981" max="9981" width="4.44140625" style="53" customWidth="1"/>
    <col min="9982" max="9982" width="5.5546875" style="53" customWidth="1"/>
    <col min="9983" max="9984" width="3.88671875" style="53" customWidth="1"/>
    <col min="9985" max="9986" width="4.109375" style="53" customWidth="1"/>
    <col min="9987" max="9987" width="3.88671875" style="53" customWidth="1"/>
    <col min="9988" max="9988" width="3.6640625" style="53" customWidth="1"/>
    <col min="9989" max="9989" width="3.88671875" style="53" customWidth="1"/>
    <col min="9990" max="9990" width="4" style="53" customWidth="1"/>
    <col min="9991" max="9991" width="3.88671875" style="53" customWidth="1"/>
    <col min="9992" max="9992" width="3.44140625" style="53" customWidth="1"/>
    <col min="9993" max="9996" width="3.88671875" style="53" customWidth="1"/>
    <col min="9997" max="9997" width="4.109375" style="53" customWidth="1"/>
    <col min="9998" max="10006" width="3.88671875" style="53" customWidth="1"/>
    <col min="10007" max="10007" width="5.6640625" style="53" customWidth="1"/>
    <col min="10008" max="10009" width="3.88671875" style="53" customWidth="1"/>
    <col min="10010" max="10011" width="4.44140625" style="53" customWidth="1"/>
    <col min="10012" max="10012" width="4.109375" style="53" customWidth="1"/>
    <col min="10013" max="10014" width="4.44140625" style="53" customWidth="1"/>
    <col min="10015" max="10015" width="4.109375" style="53" customWidth="1"/>
    <col min="10016" max="10016" width="4" style="53" customWidth="1"/>
    <col min="10017" max="10021" width="4.109375" style="53" customWidth="1"/>
    <col min="10022" max="10022" width="5.6640625" style="53" customWidth="1"/>
    <col min="10023" max="10023" width="5.109375" style="53" customWidth="1"/>
    <col min="10024" max="10024" width="5.44140625" style="53" customWidth="1"/>
    <col min="10025" max="10226" width="8.6640625" style="53"/>
    <col min="10227" max="10227" width="11.44140625" style="53" customWidth="1"/>
    <col min="10228" max="10228" width="42.44140625" style="53" customWidth="1"/>
    <col min="10229" max="10229" width="19.109375" style="53" customWidth="1"/>
    <col min="10230" max="10235" width="3.88671875" style="53" customWidth="1"/>
    <col min="10236" max="10236" width="4.109375" style="53" customWidth="1"/>
    <col min="10237" max="10237" width="4.44140625" style="53" customWidth="1"/>
    <col min="10238" max="10238" width="5.5546875" style="53" customWidth="1"/>
    <col min="10239" max="10240" width="3.88671875" style="53" customWidth="1"/>
    <col min="10241" max="10242" width="4.109375" style="53" customWidth="1"/>
    <col min="10243" max="10243" width="3.88671875" style="53" customWidth="1"/>
    <col min="10244" max="10244" width="3.6640625" style="53" customWidth="1"/>
    <col min="10245" max="10245" width="3.88671875" style="53" customWidth="1"/>
    <col min="10246" max="10246" width="4" style="53" customWidth="1"/>
    <col min="10247" max="10247" width="3.88671875" style="53" customWidth="1"/>
    <col min="10248" max="10248" width="3.44140625" style="53" customWidth="1"/>
    <col min="10249" max="10252" width="3.88671875" style="53" customWidth="1"/>
    <col min="10253" max="10253" width="4.109375" style="53" customWidth="1"/>
    <col min="10254" max="10262" width="3.88671875" style="53" customWidth="1"/>
    <col min="10263" max="10263" width="5.6640625" style="53" customWidth="1"/>
    <col min="10264" max="10265" width="3.88671875" style="53" customWidth="1"/>
    <col min="10266" max="10267" width="4.44140625" style="53" customWidth="1"/>
    <col min="10268" max="10268" width="4.109375" style="53" customWidth="1"/>
    <col min="10269" max="10270" width="4.44140625" style="53" customWidth="1"/>
    <col min="10271" max="10271" width="4.109375" style="53" customWidth="1"/>
    <col min="10272" max="10272" width="4" style="53" customWidth="1"/>
    <col min="10273" max="10277" width="4.109375" style="53" customWidth="1"/>
    <col min="10278" max="10278" width="5.6640625" style="53" customWidth="1"/>
    <col min="10279" max="10279" width="5.109375" style="53" customWidth="1"/>
    <col min="10280" max="10280" width="5.44140625" style="53" customWidth="1"/>
    <col min="10281" max="10482" width="8.6640625" style="53"/>
    <col min="10483" max="10483" width="11.44140625" style="53" customWidth="1"/>
    <col min="10484" max="10484" width="42.44140625" style="53" customWidth="1"/>
    <col min="10485" max="10485" width="19.109375" style="53" customWidth="1"/>
    <col min="10486" max="10491" width="3.88671875" style="53" customWidth="1"/>
    <col min="10492" max="10492" width="4.109375" style="53" customWidth="1"/>
    <col min="10493" max="10493" width="4.44140625" style="53" customWidth="1"/>
    <col min="10494" max="10494" width="5.5546875" style="53" customWidth="1"/>
    <col min="10495" max="10496" width="3.88671875" style="53" customWidth="1"/>
    <col min="10497" max="10498" width="4.109375" style="53" customWidth="1"/>
    <col min="10499" max="10499" width="3.88671875" style="53" customWidth="1"/>
    <col min="10500" max="10500" width="3.6640625" style="53" customWidth="1"/>
    <col min="10501" max="10501" width="3.88671875" style="53" customWidth="1"/>
    <col min="10502" max="10502" width="4" style="53" customWidth="1"/>
    <col min="10503" max="10503" width="3.88671875" style="53" customWidth="1"/>
    <col min="10504" max="10504" width="3.44140625" style="53" customWidth="1"/>
    <col min="10505" max="10508" width="3.88671875" style="53" customWidth="1"/>
    <col min="10509" max="10509" width="4.109375" style="53" customWidth="1"/>
    <col min="10510" max="10518" width="3.88671875" style="53" customWidth="1"/>
    <col min="10519" max="10519" width="5.6640625" style="53" customWidth="1"/>
    <col min="10520" max="10521" width="3.88671875" style="53" customWidth="1"/>
    <col min="10522" max="10523" width="4.44140625" style="53" customWidth="1"/>
    <col min="10524" max="10524" width="4.109375" style="53" customWidth="1"/>
    <col min="10525" max="10526" width="4.44140625" style="53" customWidth="1"/>
    <col min="10527" max="10527" width="4.109375" style="53" customWidth="1"/>
    <col min="10528" max="10528" width="4" style="53" customWidth="1"/>
    <col min="10529" max="10533" width="4.109375" style="53" customWidth="1"/>
    <col min="10534" max="10534" width="5.6640625" style="53" customWidth="1"/>
    <col min="10535" max="10535" width="5.109375" style="53" customWidth="1"/>
    <col min="10536" max="10536" width="5.44140625" style="53" customWidth="1"/>
    <col min="10537" max="10738" width="8.6640625" style="53"/>
    <col min="10739" max="10739" width="11.44140625" style="53" customWidth="1"/>
    <col min="10740" max="10740" width="42.44140625" style="53" customWidth="1"/>
    <col min="10741" max="10741" width="19.109375" style="53" customWidth="1"/>
    <col min="10742" max="10747" width="3.88671875" style="53" customWidth="1"/>
    <col min="10748" max="10748" width="4.109375" style="53" customWidth="1"/>
    <col min="10749" max="10749" width="4.44140625" style="53" customWidth="1"/>
    <col min="10750" max="10750" width="5.5546875" style="53" customWidth="1"/>
    <col min="10751" max="10752" width="3.88671875" style="53" customWidth="1"/>
    <col min="10753" max="10754" width="4.109375" style="53" customWidth="1"/>
    <col min="10755" max="10755" width="3.88671875" style="53" customWidth="1"/>
    <col min="10756" max="10756" width="3.6640625" style="53" customWidth="1"/>
    <col min="10757" max="10757" width="3.88671875" style="53" customWidth="1"/>
    <col min="10758" max="10758" width="4" style="53" customWidth="1"/>
    <col min="10759" max="10759" width="3.88671875" style="53" customWidth="1"/>
    <col min="10760" max="10760" width="3.44140625" style="53" customWidth="1"/>
    <col min="10761" max="10764" width="3.88671875" style="53" customWidth="1"/>
    <col min="10765" max="10765" width="4.109375" style="53" customWidth="1"/>
    <col min="10766" max="10774" width="3.88671875" style="53" customWidth="1"/>
    <col min="10775" max="10775" width="5.6640625" style="53" customWidth="1"/>
    <col min="10776" max="10777" width="3.88671875" style="53" customWidth="1"/>
    <col min="10778" max="10779" width="4.44140625" style="53" customWidth="1"/>
    <col min="10780" max="10780" width="4.109375" style="53" customWidth="1"/>
    <col min="10781" max="10782" width="4.44140625" style="53" customWidth="1"/>
    <col min="10783" max="10783" width="4.109375" style="53" customWidth="1"/>
    <col min="10784" max="10784" width="4" style="53" customWidth="1"/>
    <col min="10785" max="10789" width="4.109375" style="53" customWidth="1"/>
    <col min="10790" max="10790" width="5.6640625" style="53" customWidth="1"/>
    <col min="10791" max="10791" width="5.109375" style="53" customWidth="1"/>
    <col min="10792" max="10792" width="5.44140625" style="53" customWidth="1"/>
    <col min="10793" max="10994" width="8.6640625" style="53"/>
    <col min="10995" max="10995" width="11.44140625" style="53" customWidth="1"/>
    <col min="10996" max="10996" width="42.44140625" style="53" customWidth="1"/>
    <col min="10997" max="10997" width="19.109375" style="53" customWidth="1"/>
    <col min="10998" max="11003" width="3.88671875" style="53" customWidth="1"/>
    <col min="11004" max="11004" width="4.109375" style="53" customWidth="1"/>
    <col min="11005" max="11005" width="4.44140625" style="53" customWidth="1"/>
    <col min="11006" max="11006" width="5.5546875" style="53" customWidth="1"/>
    <col min="11007" max="11008" width="3.88671875" style="53" customWidth="1"/>
    <col min="11009" max="11010" width="4.109375" style="53" customWidth="1"/>
    <col min="11011" max="11011" width="3.88671875" style="53" customWidth="1"/>
    <col min="11012" max="11012" width="3.6640625" style="53" customWidth="1"/>
    <col min="11013" max="11013" width="3.88671875" style="53" customWidth="1"/>
    <col min="11014" max="11014" width="4" style="53" customWidth="1"/>
    <col min="11015" max="11015" width="3.88671875" style="53" customWidth="1"/>
    <col min="11016" max="11016" width="3.44140625" style="53" customWidth="1"/>
    <col min="11017" max="11020" width="3.88671875" style="53" customWidth="1"/>
    <col min="11021" max="11021" width="4.109375" style="53" customWidth="1"/>
    <col min="11022" max="11030" width="3.88671875" style="53" customWidth="1"/>
    <col min="11031" max="11031" width="5.6640625" style="53" customWidth="1"/>
    <col min="11032" max="11033" width="3.88671875" style="53" customWidth="1"/>
    <col min="11034" max="11035" width="4.44140625" style="53" customWidth="1"/>
    <col min="11036" max="11036" width="4.109375" style="53" customWidth="1"/>
    <col min="11037" max="11038" width="4.44140625" style="53" customWidth="1"/>
    <col min="11039" max="11039" width="4.109375" style="53" customWidth="1"/>
    <col min="11040" max="11040" width="4" style="53" customWidth="1"/>
    <col min="11041" max="11045" width="4.109375" style="53" customWidth="1"/>
    <col min="11046" max="11046" width="5.6640625" style="53" customWidth="1"/>
    <col min="11047" max="11047" width="5.109375" style="53" customWidth="1"/>
    <col min="11048" max="11048" width="5.44140625" style="53" customWidth="1"/>
    <col min="11049" max="11250" width="8.6640625" style="53"/>
    <col min="11251" max="11251" width="11.44140625" style="53" customWidth="1"/>
    <col min="11252" max="11252" width="42.44140625" style="53" customWidth="1"/>
    <col min="11253" max="11253" width="19.109375" style="53" customWidth="1"/>
    <col min="11254" max="11259" width="3.88671875" style="53" customWidth="1"/>
    <col min="11260" max="11260" width="4.109375" style="53" customWidth="1"/>
    <col min="11261" max="11261" width="4.44140625" style="53" customWidth="1"/>
    <col min="11262" max="11262" width="5.5546875" style="53" customWidth="1"/>
    <col min="11263" max="11264" width="3.88671875" style="53" customWidth="1"/>
    <col min="11265" max="11266" width="4.109375" style="53" customWidth="1"/>
    <col min="11267" max="11267" width="3.88671875" style="53" customWidth="1"/>
    <col min="11268" max="11268" width="3.6640625" style="53" customWidth="1"/>
    <col min="11269" max="11269" width="3.88671875" style="53" customWidth="1"/>
    <col min="11270" max="11270" width="4" style="53" customWidth="1"/>
    <col min="11271" max="11271" width="3.88671875" style="53" customWidth="1"/>
    <col min="11272" max="11272" width="3.44140625" style="53" customWidth="1"/>
    <col min="11273" max="11276" width="3.88671875" style="53" customWidth="1"/>
    <col min="11277" max="11277" width="4.109375" style="53" customWidth="1"/>
    <col min="11278" max="11286" width="3.88671875" style="53" customWidth="1"/>
    <col min="11287" max="11287" width="5.6640625" style="53" customWidth="1"/>
    <col min="11288" max="11289" width="3.88671875" style="53" customWidth="1"/>
    <col min="11290" max="11291" width="4.44140625" style="53" customWidth="1"/>
    <col min="11292" max="11292" width="4.109375" style="53" customWidth="1"/>
    <col min="11293" max="11294" width="4.44140625" style="53" customWidth="1"/>
    <col min="11295" max="11295" width="4.109375" style="53" customWidth="1"/>
    <col min="11296" max="11296" width="4" style="53" customWidth="1"/>
    <col min="11297" max="11301" width="4.109375" style="53" customWidth="1"/>
    <col min="11302" max="11302" width="5.6640625" style="53" customWidth="1"/>
    <col min="11303" max="11303" width="5.109375" style="53" customWidth="1"/>
    <col min="11304" max="11304" width="5.44140625" style="53" customWidth="1"/>
    <col min="11305" max="11506" width="8.6640625" style="53"/>
    <col min="11507" max="11507" width="11.44140625" style="53" customWidth="1"/>
    <col min="11508" max="11508" width="42.44140625" style="53" customWidth="1"/>
    <col min="11509" max="11509" width="19.109375" style="53" customWidth="1"/>
    <col min="11510" max="11515" width="3.88671875" style="53" customWidth="1"/>
    <col min="11516" max="11516" width="4.109375" style="53" customWidth="1"/>
    <col min="11517" max="11517" width="4.44140625" style="53" customWidth="1"/>
    <col min="11518" max="11518" width="5.5546875" style="53" customWidth="1"/>
    <col min="11519" max="11520" width="3.88671875" style="53" customWidth="1"/>
    <col min="11521" max="11522" width="4.109375" style="53" customWidth="1"/>
    <col min="11523" max="11523" width="3.88671875" style="53" customWidth="1"/>
    <col min="11524" max="11524" width="3.6640625" style="53" customWidth="1"/>
    <col min="11525" max="11525" width="3.88671875" style="53" customWidth="1"/>
    <col min="11526" max="11526" width="4" style="53" customWidth="1"/>
    <col min="11527" max="11527" width="3.88671875" style="53" customWidth="1"/>
    <col min="11528" max="11528" width="3.44140625" style="53" customWidth="1"/>
    <col min="11529" max="11532" width="3.88671875" style="53" customWidth="1"/>
    <col min="11533" max="11533" width="4.109375" style="53" customWidth="1"/>
    <col min="11534" max="11542" width="3.88671875" style="53" customWidth="1"/>
    <col min="11543" max="11543" width="5.6640625" style="53" customWidth="1"/>
    <col min="11544" max="11545" width="3.88671875" style="53" customWidth="1"/>
    <col min="11546" max="11547" width="4.44140625" style="53" customWidth="1"/>
    <col min="11548" max="11548" width="4.109375" style="53" customWidth="1"/>
    <col min="11549" max="11550" width="4.44140625" style="53" customWidth="1"/>
    <col min="11551" max="11551" width="4.109375" style="53" customWidth="1"/>
    <col min="11552" max="11552" width="4" style="53" customWidth="1"/>
    <col min="11553" max="11557" width="4.109375" style="53" customWidth="1"/>
    <col min="11558" max="11558" width="5.6640625" style="53" customWidth="1"/>
    <col min="11559" max="11559" width="5.109375" style="53" customWidth="1"/>
    <col min="11560" max="11560" width="5.44140625" style="53" customWidth="1"/>
    <col min="11561" max="11762" width="8.6640625" style="53"/>
    <col min="11763" max="11763" width="11.44140625" style="53" customWidth="1"/>
    <col min="11764" max="11764" width="42.44140625" style="53" customWidth="1"/>
    <col min="11765" max="11765" width="19.109375" style="53" customWidth="1"/>
    <col min="11766" max="11771" width="3.88671875" style="53" customWidth="1"/>
    <col min="11772" max="11772" width="4.109375" style="53" customWidth="1"/>
    <col min="11773" max="11773" width="4.44140625" style="53" customWidth="1"/>
    <col min="11774" max="11774" width="5.5546875" style="53" customWidth="1"/>
    <col min="11775" max="11776" width="3.88671875" style="53" customWidth="1"/>
    <col min="11777" max="11778" width="4.109375" style="53" customWidth="1"/>
    <col min="11779" max="11779" width="3.88671875" style="53" customWidth="1"/>
    <col min="11780" max="11780" width="3.6640625" style="53" customWidth="1"/>
    <col min="11781" max="11781" width="3.88671875" style="53" customWidth="1"/>
    <col min="11782" max="11782" width="4" style="53" customWidth="1"/>
    <col min="11783" max="11783" width="3.88671875" style="53" customWidth="1"/>
    <col min="11784" max="11784" width="3.44140625" style="53" customWidth="1"/>
    <col min="11785" max="11788" width="3.88671875" style="53" customWidth="1"/>
    <col min="11789" max="11789" width="4.109375" style="53" customWidth="1"/>
    <col min="11790" max="11798" width="3.88671875" style="53" customWidth="1"/>
    <col min="11799" max="11799" width="5.6640625" style="53" customWidth="1"/>
    <col min="11800" max="11801" width="3.88671875" style="53" customWidth="1"/>
    <col min="11802" max="11803" width="4.44140625" style="53" customWidth="1"/>
    <col min="11804" max="11804" width="4.109375" style="53" customWidth="1"/>
    <col min="11805" max="11806" width="4.44140625" style="53" customWidth="1"/>
    <col min="11807" max="11807" width="4.109375" style="53" customWidth="1"/>
    <col min="11808" max="11808" width="4" style="53" customWidth="1"/>
    <col min="11809" max="11813" width="4.109375" style="53" customWidth="1"/>
    <col min="11814" max="11814" width="5.6640625" style="53" customWidth="1"/>
    <col min="11815" max="11815" width="5.109375" style="53" customWidth="1"/>
    <col min="11816" max="11816" width="5.44140625" style="53" customWidth="1"/>
    <col min="11817" max="12018" width="8.6640625" style="53"/>
    <col min="12019" max="12019" width="11.44140625" style="53" customWidth="1"/>
    <col min="12020" max="12020" width="42.44140625" style="53" customWidth="1"/>
    <col min="12021" max="12021" width="19.109375" style="53" customWidth="1"/>
    <col min="12022" max="12027" width="3.88671875" style="53" customWidth="1"/>
    <col min="12028" max="12028" width="4.109375" style="53" customWidth="1"/>
    <col min="12029" max="12029" width="4.44140625" style="53" customWidth="1"/>
    <col min="12030" max="12030" width="5.5546875" style="53" customWidth="1"/>
    <col min="12031" max="12032" width="3.88671875" style="53" customWidth="1"/>
    <col min="12033" max="12034" width="4.109375" style="53" customWidth="1"/>
    <col min="12035" max="12035" width="3.88671875" style="53" customWidth="1"/>
    <col min="12036" max="12036" width="3.6640625" style="53" customWidth="1"/>
    <col min="12037" max="12037" width="3.88671875" style="53" customWidth="1"/>
    <col min="12038" max="12038" width="4" style="53" customWidth="1"/>
    <col min="12039" max="12039" width="3.88671875" style="53" customWidth="1"/>
    <col min="12040" max="12040" width="3.44140625" style="53" customWidth="1"/>
    <col min="12041" max="12044" width="3.88671875" style="53" customWidth="1"/>
    <col min="12045" max="12045" width="4.109375" style="53" customWidth="1"/>
    <col min="12046" max="12054" width="3.88671875" style="53" customWidth="1"/>
    <col min="12055" max="12055" width="5.6640625" style="53" customWidth="1"/>
    <col min="12056" max="12057" width="3.88671875" style="53" customWidth="1"/>
    <col min="12058" max="12059" width="4.44140625" style="53" customWidth="1"/>
    <col min="12060" max="12060" width="4.109375" style="53" customWidth="1"/>
    <col min="12061" max="12062" width="4.44140625" style="53" customWidth="1"/>
    <col min="12063" max="12063" width="4.109375" style="53" customWidth="1"/>
    <col min="12064" max="12064" width="4" style="53" customWidth="1"/>
    <col min="12065" max="12069" width="4.109375" style="53" customWidth="1"/>
    <col min="12070" max="12070" width="5.6640625" style="53" customWidth="1"/>
    <col min="12071" max="12071" width="5.109375" style="53" customWidth="1"/>
    <col min="12072" max="12072" width="5.44140625" style="53" customWidth="1"/>
    <col min="12073" max="12274" width="8.6640625" style="53"/>
    <col min="12275" max="12275" width="11.44140625" style="53" customWidth="1"/>
    <col min="12276" max="12276" width="42.44140625" style="53" customWidth="1"/>
    <col min="12277" max="12277" width="19.109375" style="53" customWidth="1"/>
    <col min="12278" max="12283" width="3.88671875" style="53" customWidth="1"/>
    <col min="12284" max="12284" width="4.109375" style="53" customWidth="1"/>
    <col min="12285" max="12285" width="4.44140625" style="53" customWidth="1"/>
    <col min="12286" max="12286" width="5.5546875" style="53" customWidth="1"/>
    <col min="12287" max="12288" width="3.88671875" style="53" customWidth="1"/>
    <col min="12289" max="12290" width="4.109375" style="53" customWidth="1"/>
    <col min="12291" max="12291" width="3.88671875" style="53" customWidth="1"/>
    <col min="12292" max="12292" width="3.6640625" style="53" customWidth="1"/>
    <col min="12293" max="12293" width="3.88671875" style="53" customWidth="1"/>
    <col min="12294" max="12294" width="4" style="53" customWidth="1"/>
    <col min="12295" max="12295" width="3.88671875" style="53" customWidth="1"/>
    <col min="12296" max="12296" width="3.44140625" style="53" customWidth="1"/>
    <col min="12297" max="12300" width="3.88671875" style="53" customWidth="1"/>
    <col min="12301" max="12301" width="4.109375" style="53" customWidth="1"/>
    <col min="12302" max="12310" width="3.88671875" style="53" customWidth="1"/>
    <col min="12311" max="12311" width="5.6640625" style="53" customWidth="1"/>
    <col min="12312" max="12313" width="3.88671875" style="53" customWidth="1"/>
    <col min="12314" max="12315" width="4.44140625" style="53" customWidth="1"/>
    <col min="12316" max="12316" width="4.109375" style="53" customWidth="1"/>
    <col min="12317" max="12318" width="4.44140625" style="53" customWidth="1"/>
    <col min="12319" max="12319" width="4.109375" style="53" customWidth="1"/>
    <col min="12320" max="12320" width="4" style="53" customWidth="1"/>
    <col min="12321" max="12325" width="4.109375" style="53" customWidth="1"/>
    <col min="12326" max="12326" width="5.6640625" style="53" customWidth="1"/>
    <col min="12327" max="12327" width="5.109375" style="53" customWidth="1"/>
    <col min="12328" max="12328" width="5.44140625" style="53" customWidth="1"/>
    <col min="12329" max="12530" width="8.6640625" style="53"/>
    <col min="12531" max="12531" width="11.44140625" style="53" customWidth="1"/>
    <col min="12532" max="12532" width="42.44140625" style="53" customWidth="1"/>
    <col min="12533" max="12533" width="19.109375" style="53" customWidth="1"/>
    <col min="12534" max="12539" width="3.88671875" style="53" customWidth="1"/>
    <col min="12540" max="12540" width="4.109375" style="53" customWidth="1"/>
    <col min="12541" max="12541" width="4.44140625" style="53" customWidth="1"/>
    <col min="12542" max="12542" width="5.5546875" style="53" customWidth="1"/>
    <col min="12543" max="12544" width="3.88671875" style="53" customWidth="1"/>
    <col min="12545" max="12546" width="4.109375" style="53" customWidth="1"/>
    <col min="12547" max="12547" width="3.88671875" style="53" customWidth="1"/>
    <col min="12548" max="12548" width="3.6640625" style="53" customWidth="1"/>
    <col min="12549" max="12549" width="3.88671875" style="53" customWidth="1"/>
    <col min="12550" max="12550" width="4" style="53" customWidth="1"/>
    <col min="12551" max="12551" width="3.88671875" style="53" customWidth="1"/>
    <col min="12552" max="12552" width="3.44140625" style="53" customWidth="1"/>
    <col min="12553" max="12556" width="3.88671875" style="53" customWidth="1"/>
    <col min="12557" max="12557" width="4.109375" style="53" customWidth="1"/>
    <col min="12558" max="12566" width="3.88671875" style="53" customWidth="1"/>
    <col min="12567" max="12567" width="5.6640625" style="53" customWidth="1"/>
    <col min="12568" max="12569" width="3.88671875" style="53" customWidth="1"/>
    <col min="12570" max="12571" width="4.44140625" style="53" customWidth="1"/>
    <col min="12572" max="12572" width="4.109375" style="53" customWidth="1"/>
    <col min="12573" max="12574" width="4.44140625" style="53" customWidth="1"/>
    <col min="12575" max="12575" width="4.109375" style="53" customWidth="1"/>
    <col min="12576" max="12576" width="4" style="53" customWidth="1"/>
    <col min="12577" max="12581" width="4.109375" style="53" customWidth="1"/>
    <col min="12582" max="12582" width="5.6640625" style="53" customWidth="1"/>
    <col min="12583" max="12583" width="5.109375" style="53" customWidth="1"/>
    <col min="12584" max="12584" width="5.44140625" style="53" customWidth="1"/>
    <col min="12585" max="12786" width="8.6640625" style="53"/>
    <col min="12787" max="12787" width="11.44140625" style="53" customWidth="1"/>
    <col min="12788" max="12788" width="42.44140625" style="53" customWidth="1"/>
    <col min="12789" max="12789" width="19.109375" style="53" customWidth="1"/>
    <col min="12790" max="12795" width="3.88671875" style="53" customWidth="1"/>
    <col min="12796" max="12796" width="4.109375" style="53" customWidth="1"/>
    <col min="12797" max="12797" width="4.44140625" style="53" customWidth="1"/>
    <col min="12798" max="12798" width="5.5546875" style="53" customWidth="1"/>
    <col min="12799" max="12800" width="3.88671875" style="53" customWidth="1"/>
    <col min="12801" max="12802" width="4.109375" style="53" customWidth="1"/>
    <col min="12803" max="12803" width="3.88671875" style="53" customWidth="1"/>
    <col min="12804" max="12804" width="3.6640625" style="53" customWidth="1"/>
    <col min="12805" max="12805" width="3.88671875" style="53" customWidth="1"/>
    <col min="12806" max="12806" width="4" style="53" customWidth="1"/>
    <col min="12807" max="12807" width="3.88671875" style="53" customWidth="1"/>
    <col min="12808" max="12808" width="3.44140625" style="53" customWidth="1"/>
    <col min="12809" max="12812" width="3.88671875" style="53" customWidth="1"/>
    <col min="12813" max="12813" width="4.109375" style="53" customWidth="1"/>
    <col min="12814" max="12822" width="3.88671875" style="53" customWidth="1"/>
    <col min="12823" max="12823" width="5.6640625" style="53" customWidth="1"/>
    <col min="12824" max="12825" width="3.88671875" style="53" customWidth="1"/>
    <col min="12826" max="12827" width="4.44140625" style="53" customWidth="1"/>
    <col min="12828" max="12828" width="4.109375" style="53" customWidth="1"/>
    <col min="12829" max="12830" width="4.44140625" style="53" customWidth="1"/>
    <col min="12831" max="12831" width="4.109375" style="53" customWidth="1"/>
    <col min="12832" max="12832" width="4" style="53" customWidth="1"/>
    <col min="12833" max="12837" width="4.109375" style="53" customWidth="1"/>
    <col min="12838" max="12838" width="5.6640625" style="53" customWidth="1"/>
    <col min="12839" max="12839" width="5.109375" style="53" customWidth="1"/>
    <col min="12840" max="12840" width="5.44140625" style="53" customWidth="1"/>
    <col min="12841" max="13042" width="8.6640625" style="53"/>
    <col min="13043" max="13043" width="11.44140625" style="53" customWidth="1"/>
    <col min="13044" max="13044" width="42.44140625" style="53" customWidth="1"/>
    <col min="13045" max="13045" width="19.109375" style="53" customWidth="1"/>
    <col min="13046" max="13051" width="3.88671875" style="53" customWidth="1"/>
    <col min="13052" max="13052" width="4.109375" style="53" customWidth="1"/>
    <col min="13053" max="13053" width="4.44140625" style="53" customWidth="1"/>
    <col min="13054" max="13054" width="5.5546875" style="53" customWidth="1"/>
    <col min="13055" max="13056" width="3.88671875" style="53" customWidth="1"/>
    <col min="13057" max="13058" width="4.109375" style="53" customWidth="1"/>
    <col min="13059" max="13059" width="3.88671875" style="53" customWidth="1"/>
    <col min="13060" max="13060" width="3.6640625" style="53" customWidth="1"/>
    <col min="13061" max="13061" width="3.88671875" style="53" customWidth="1"/>
    <col min="13062" max="13062" width="4" style="53" customWidth="1"/>
    <col min="13063" max="13063" width="3.88671875" style="53" customWidth="1"/>
    <col min="13064" max="13064" width="3.44140625" style="53" customWidth="1"/>
    <col min="13065" max="13068" width="3.88671875" style="53" customWidth="1"/>
    <col min="13069" max="13069" width="4.109375" style="53" customWidth="1"/>
    <col min="13070" max="13078" width="3.88671875" style="53" customWidth="1"/>
    <col min="13079" max="13079" width="5.6640625" style="53" customWidth="1"/>
    <col min="13080" max="13081" width="3.88671875" style="53" customWidth="1"/>
    <col min="13082" max="13083" width="4.44140625" style="53" customWidth="1"/>
    <col min="13084" max="13084" width="4.109375" style="53" customWidth="1"/>
    <col min="13085" max="13086" width="4.44140625" style="53" customWidth="1"/>
    <col min="13087" max="13087" width="4.109375" style="53" customWidth="1"/>
    <col min="13088" max="13088" width="4" style="53" customWidth="1"/>
    <col min="13089" max="13093" width="4.109375" style="53" customWidth="1"/>
    <col min="13094" max="13094" width="5.6640625" style="53" customWidth="1"/>
    <col min="13095" max="13095" width="5.109375" style="53" customWidth="1"/>
    <col min="13096" max="13096" width="5.44140625" style="53" customWidth="1"/>
    <col min="13097" max="13298" width="8.6640625" style="53"/>
    <col min="13299" max="13299" width="11.44140625" style="53" customWidth="1"/>
    <col min="13300" max="13300" width="42.44140625" style="53" customWidth="1"/>
    <col min="13301" max="13301" width="19.109375" style="53" customWidth="1"/>
    <col min="13302" max="13307" width="3.88671875" style="53" customWidth="1"/>
    <col min="13308" max="13308" width="4.109375" style="53" customWidth="1"/>
    <col min="13309" max="13309" width="4.44140625" style="53" customWidth="1"/>
    <col min="13310" max="13310" width="5.5546875" style="53" customWidth="1"/>
    <col min="13311" max="13312" width="3.88671875" style="53" customWidth="1"/>
    <col min="13313" max="13314" width="4.109375" style="53" customWidth="1"/>
    <col min="13315" max="13315" width="3.88671875" style="53" customWidth="1"/>
    <col min="13316" max="13316" width="3.6640625" style="53" customWidth="1"/>
    <col min="13317" max="13317" width="3.88671875" style="53" customWidth="1"/>
    <col min="13318" max="13318" width="4" style="53" customWidth="1"/>
    <col min="13319" max="13319" width="3.88671875" style="53" customWidth="1"/>
    <col min="13320" max="13320" width="3.44140625" style="53" customWidth="1"/>
    <col min="13321" max="13324" width="3.88671875" style="53" customWidth="1"/>
    <col min="13325" max="13325" width="4.109375" style="53" customWidth="1"/>
    <col min="13326" max="13334" width="3.88671875" style="53" customWidth="1"/>
    <col min="13335" max="13335" width="5.6640625" style="53" customWidth="1"/>
    <col min="13336" max="13337" width="3.88671875" style="53" customWidth="1"/>
    <col min="13338" max="13339" width="4.44140625" style="53" customWidth="1"/>
    <col min="13340" max="13340" width="4.109375" style="53" customWidth="1"/>
    <col min="13341" max="13342" width="4.44140625" style="53" customWidth="1"/>
    <col min="13343" max="13343" width="4.109375" style="53" customWidth="1"/>
    <col min="13344" max="13344" width="4" style="53" customWidth="1"/>
    <col min="13345" max="13349" width="4.109375" style="53" customWidth="1"/>
    <col min="13350" max="13350" width="5.6640625" style="53" customWidth="1"/>
    <col min="13351" max="13351" width="5.109375" style="53" customWidth="1"/>
    <col min="13352" max="13352" width="5.44140625" style="53" customWidth="1"/>
    <col min="13353" max="13554" width="8.6640625" style="53"/>
    <col min="13555" max="13555" width="11.44140625" style="53" customWidth="1"/>
    <col min="13556" max="13556" width="42.44140625" style="53" customWidth="1"/>
    <col min="13557" max="13557" width="19.109375" style="53" customWidth="1"/>
    <col min="13558" max="13563" width="3.88671875" style="53" customWidth="1"/>
    <col min="13564" max="13564" width="4.109375" style="53" customWidth="1"/>
    <col min="13565" max="13565" width="4.44140625" style="53" customWidth="1"/>
    <col min="13566" max="13566" width="5.5546875" style="53" customWidth="1"/>
    <col min="13567" max="13568" width="3.88671875" style="53" customWidth="1"/>
    <col min="13569" max="13570" width="4.109375" style="53" customWidth="1"/>
    <col min="13571" max="13571" width="3.88671875" style="53" customWidth="1"/>
    <col min="13572" max="13572" width="3.6640625" style="53" customWidth="1"/>
    <col min="13573" max="13573" width="3.88671875" style="53" customWidth="1"/>
    <col min="13574" max="13574" width="4" style="53" customWidth="1"/>
    <col min="13575" max="13575" width="3.88671875" style="53" customWidth="1"/>
    <col min="13576" max="13576" width="3.44140625" style="53" customWidth="1"/>
    <col min="13577" max="13580" width="3.88671875" style="53" customWidth="1"/>
    <col min="13581" max="13581" width="4.109375" style="53" customWidth="1"/>
    <col min="13582" max="13590" width="3.88671875" style="53" customWidth="1"/>
    <col min="13591" max="13591" width="5.6640625" style="53" customWidth="1"/>
    <col min="13592" max="13593" width="3.88671875" style="53" customWidth="1"/>
    <col min="13594" max="13595" width="4.44140625" style="53" customWidth="1"/>
    <col min="13596" max="13596" width="4.109375" style="53" customWidth="1"/>
    <col min="13597" max="13598" width="4.44140625" style="53" customWidth="1"/>
    <col min="13599" max="13599" width="4.109375" style="53" customWidth="1"/>
    <col min="13600" max="13600" width="4" style="53" customWidth="1"/>
    <col min="13601" max="13605" width="4.109375" style="53" customWidth="1"/>
    <col min="13606" max="13606" width="5.6640625" style="53" customWidth="1"/>
    <col min="13607" max="13607" width="5.109375" style="53" customWidth="1"/>
    <col min="13608" max="13608" width="5.44140625" style="53" customWidth="1"/>
    <col min="13609" max="13810" width="8.6640625" style="53"/>
    <col min="13811" max="13811" width="11.44140625" style="53" customWidth="1"/>
    <col min="13812" max="13812" width="42.44140625" style="53" customWidth="1"/>
    <col min="13813" max="13813" width="19.109375" style="53" customWidth="1"/>
    <col min="13814" max="13819" width="3.88671875" style="53" customWidth="1"/>
    <col min="13820" max="13820" width="4.109375" style="53" customWidth="1"/>
    <col min="13821" max="13821" width="4.44140625" style="53" customWidth="1"/>
    <col min="13822" max="13822" width="5.5546875" style="53" customWidth="1"/>
    <col min="13823" max="13824" width="3.88671875" style="53" customWidth="1"/>
    <col min="13825" max="13826" width="4.109375" style="53" customWidth="1"/>
    <col min="13827" max="13827" width="3.88671875" style="53" customWidth="1"/>
    <col min="13828" max="13828" width="3.6640625" style="53" customWidth="1"/>
    <col min="13829" max="13829" width="3.88671875" style="53" customWidth="1"/>
    <col min="13830" max="13830" width="4" style="53" customWidth="1"/>
    <col min="13831" max="13831" width="3.88671875" style="53" customWidth="1"/>
    <col min="13832" max="13832" width="3.44140625" style="53" customWidth="1"/>
    <col min="13833" max="13836" width="3.88671875" style="53" customWidth="1"/>
    <col min="13837" max="13837" width="4.109375" style="53" customWidth="1"/>
    <col min="13838" max="13846" width="3.88671875" style="53" customWidth="1"/>
    <col min="13847" max="13847" width="5.6640625" style="53" customWidth="1"/>
    <col min="13848" max="13849" width="3.88671875" style="53" customWidth="1"/>
    <col min="13850" max="13851" width="4.44140625" style="53" customWidth="1"/>
    <col min="13852" max="13852" width="4.109375" style="53" customWidth="1"/>
    <col min="13853" max="13854" width="4.44140625" style="53" customWidth="1"/>
    <col min="13855" max="13855" width="4.109375" style="53" customWidth="1"/>
    <col min="13856" max="13856" width="4" style="53" customWidth="1"/>
    <col min="13857" max="13861" width="4.109375" style="53" customWidth="1"/>
    <col min="13862" max="13862" width="5.6640625" style="53" customWidth="1"/>
    <col min="13863" max="13863" width="5.109375" style="53" customWidth="1"/>
    <col min="13864" max="13864" width="5.44140625" style="53" customWidth="1"/>
    <col min="13865" max="14066" width="8.6640625" style="53"/>
    <col min="14067" max="14067" width="11.44140625" style="53" customWidth="1"/>
    <col min="14068" max="14068" width="42.44140625" style="53" customWidth="1"/>
    <col min="14069" max="14069" width="19.109375" style="53" customWidth="1"/>
    <col min="14070" max="14075" width="3.88671875" style="53" customWidth="1"/>
    <col min="14076" max="14076" width="4.109375" style="53" customWidth="1"/>
    <col min="14077" max="14077" width="4.44140625" style="53" customWidth="1"/>
    <col min="14078" max="14078" width="5.5546875" style="53" customWidth="1"/>
    <col min="14079" max="14080" width="3.88671875" style="53" customWidth="1"/>
    <col min="14081" max="14082" width="4.109375" style="53" customWidth="1"/>
    <col min="14083" max="14083" width="3.88671875" style="53" customWidth="1"/>
    <col min="14084" max="14084" width="3.6640625" style="53" customWidth="1"/>
    <col min="14085" max="14085" width="3.88671875" style="53" customWidth="1"/>
    <col min="14086" max="14086" width="4" style="53" customWidth="1"/>
    <col min="14087" max="14087" width="3.88671875" style="53" customWidth="1"/>
    <col min="14088" max="14088" width="3.44140625" style="53" customWidth="1"/>
    <col min="14089" max="14092" width="3.88671875" style="53" customWidth="1"/>
    <col min="14093" max="14093" width="4.109375" style="53" customWidth="1"/>
    <col min="14094" max="14102" width="3.88671875" style="53" customWidth="1"/>
    <col min="14103" max="14103" width="5.6640625" style="53" customWidth="1"/>
    <col min="14104" max="14105" width="3.88671875" style="53" customWidth="1"/>
    <col min="14106" max="14107" width="4.44140625" style="53" customWidth="1"/>
    <col min="14108" max="14108" width="4.109375" style="53" customWidth="1"/>
    <col min="14109" max="14110" width="4.44140625" style="53" customWidth="1"/>
    <col min="14111" max="14111" width="4.109375" style="53" customWidth="1"/>
    <col min="14112" max="14112" width="4" style="53" customWidth="1"/>
    <col min="14113" max="14117" width="4.109375" style="53" customWidth="1"/>
    <col min="14118" max="14118" width="5.6640625" style="53" customWidth="1"/>
    <col min="14119" max="14119" width="5.109375" style="53" customWidth="1"/>
    <col min="14120" max="14120" width="5.44140625" style="53" customWidth="1"/>
    <col min="14121" max="14322" width="8.6640625" style="53"/>
    <col min="14323" max="14323" width="11.44140625" style="53" customWidth="1"/>
    <col min="14324" max="14324" width="42.44140625" style="53" customWidth="1"/>
    <col min="14325" max="14325" width="19.109375" style="53" customWidth="1"/>
    <col min="14326" max="14331" width="3.88671875" style="53" customWidth="1"/>
    <col min="14332" max="14332" width="4.109375" style="53" customWidth="1"/>
    <col min="14333" max="14333" width="4.44140625" style="53" customWidth="1"/>
    <col min="14334" max="14334" width="5.5546875" style="53" customWidth="1"/>
    <col min="14335" max="14336" width="3.88671875" style="53" customWidth="1"/>
    <col min="14337" max="14338" width="4.109375" style="53" customWidth="1"/>
    <col min="14339" max="14339" width="3.88671875" style="53" customWidth="1"/>
    <col min="14340" max="14340" width="3.6640625" style="53" customWidth="1"/>
    <col min="14341" max="14341" width="3.88671875" style="53" customWidth="1"/>
    <col min="14342" max="14342" width="4" style="53" customWidth="1"/>
    <col min="14343" max="14343" width="3.88671875" style="53" customWidth="1"/>
    <col min="14344" max="14344" width="3.44140625" style="53" customWidth="1"/>
    <col min="14345" max="14348" width="3.88671875" style="53" customWidth="1"/>
    <col min="14349" max="14349" width="4.109375" style="53" customWidth="1"/>
    <col min="14350" max="14358" width="3.88671875" style="53" customWidth="1"/>
    <col min="14359" max="14359" width="5.6640625" style="53" customWidth="1"/>
    <col min="14360" max="14361" width="3.88671875" style="53" customWidth="1"/>
    <col min="14362" max="14363" width="4.44140625" style="53" customWidth="1"/>
    <col min="14364" max="14364" width="4.109375" style="53" customWidth="1"/>
    <col min="14365" max="14366" width="4.44140625" style="53" customWidth="1"/>
    <col min="14367" max="14367" width="4.109375" style="53" customWidth="1"/>
    <col min="14368" max="14368" width="4" style="53" customWidth="1"/>
    <col min="14369" max="14373" width="4.109375" style="53" customWidth="1"/>
    <col min="14374" max="14374" width="5.6640625" style="53" customWidth="1"/>
    <col min="14375" max="14375" width="5.109375" style="53" customWidth="1"/>
    <col min="14376" max="14376" width="5.44140625" style="53" customWidth="1"/>
    <col min="14377" max="14578" width="8.6640625" style="53"/>
    <col min="14579" max="14579" width="11.44140625" style="53" customWidth="1"/>
    <col min="14580" max="14580" width="42.44140625" style="53" customWidth="1"/>
    <col min="14581" max="14581" width="19.109375" style="53" customWidth="1"/>
    <col min="14582" max="14587" width="3.88671875" style="53" customWidth="1"/>
    <col min="14588" max="14588" width="4.109375" style="53" customWidth="1"/>
    <col min="14589" max="14589" width="4.44140625" style="53" customWidth="1"/>
    <col min="14590" max="14590" width="5.5546875" style="53" customWidth="1"/>
    <col min="14591" max="14592" width="3.88671875" style="53" customWidth="1"/>
    <col min="14593" max="14594" width="4.109375" style="53" customWidth="1"/>
    <col min="14595" max="14595" width="3.88671875" style="53" customWidth="1"/>
    <col min="14596" max="14596" width="3.6640625" style="53" customWidth="1"/>
    <col min="14597" max="14597" width="3.88671875" style="53" customWidth="1"/>
    <col min="14598" max="14598" width="4" style="53" customWidth="1"/>
    <col min="14599" max="14599" width="3.88671875" style="53" customWidth="1"/>
    <col min="14600" max="14600" width="3.44140625" style="53" customWidth="1"/>
    <col min="14601" max="14604" width="3.88671875" style="53" customWidth="1"/>
    <col min="14605" max="14605" width="4.109375" style="53" customWidth="1"/>
    <col min="14606" max="14614" width="3.88671875" style="53" customWidth="1"/>
    <col min="14615" max="14615" width="5.6640625" style="53" customWidth="1"/>
    <col min="14616" max="14617" width="3.88671875" style="53" customWidth="1"/>
    <col min="14618" max="14619" width="4.44140625" style="53" customWidth="1"/>
    <col min="14620" max="14620" width="4.109375" style="53" customWidth="1"/>
    <col min="14621" max="14622" width="4.44140625" style="53" customWidth="1"/>
    <col min="14623" max="14623" width="4.109375" style="53" customWidth="1"/>
    <col min="14624" max="14624" width="4" style="53" customWidth="1"/>
    <col min="14625" max="14629" width="4.109375" style="53" customWidth="1"/>
    <col min="14630" max="14630" width="5.6640625" style="53" customWidth="1"/>
    <col min="14631" max="14631" width="5.109375" style="53" customWidth="1"/>
    <col min="14632" max="14632" width="5.44140625" style="53" customWidth="1"/>
    <col min="14633" max="14834" width="8.6640625" style="53"/>
    <col min="14835" max="14835" width="11.44140625" style="53" customWidth="1"/>
    <col min="14836" max="14836" width="42.44140625" style="53" customWidth="1"/>
    <col min="14837" max="14837" width="19.109375" style="53" customWidth="1"/>
    <col min="14838" max="14843" width="3.88671875" style="53" customWidth="1"/>
    <col min="14844" max="14844" width="4.109375" style="53" customWidth="1"/>
    <col min="14845" max="14845" width="4.44140625" style="53" customWidth="1"/>
    <col min="14846" max="14846" width="5.5546875" style="53" customWidth="1"/>
    <col min="14847" max="14848" width="3.88671875" style="53" customWidth="1"/>
    <col min="14849" max="14850" width="4.109375" style="53" customWidth="1"/>
    <col min="14851" max="14851" width="3.88671875" style="53" customWidth="1"/>
    <col min="14852" max="14852" width="3.6640625" style="53" customWidth="1"/>
    <col min="14853" max="14853" width="3.88671875" style="53" customWidth="1"/>
    <col min="14854" max="14854" width="4" style="53" customWidth="1"/>
    <col min="14855" max="14855" width="3.88671875" style="53" customWidth="1"/>
    <col min="14856" max="14856" width="3.44140625" style="53" customWidth="1"/>
    <col min="14857" max="14860" width="3.88671875" style="53" customWidth="1"/>
    <col min="14861" max="14861" width="4.109375" style="53" customWidth="1"/>
    <col min="14862" max="14870" width="3.88671875" style="53" customWidth="1"/>
    <col min="14871" max="14871" width="5.6640625" style="53" customWidth="1"/>
    <col min="14872" max="14873" width="3.88671875" style="53" customWidth="1"/>
    <col min="14874" max="14875" width="4.44140625" style="53" customWidth="1"/>
    <col min="14876" max="14876" width="4.109375" style="53" customWidth="1"/>
    <col min="14877" max="14878" width="4.44140625" style="53" customWidth="1"/>
    <col min="14879" max="14879" width="4.109375" style="53" customWidth="1"/>
    <col min="14880" max="14880" width="4" style="53" customWidth="1"/>
    <col min="14881" max="14885" width="4.109375" style="53" customWidth="1"/>
    <col min="14886" max="14886" width="5.6640625" style="53" customWidth="1"/>
    <col min="14887" max="14887" width="5.109375" style="53" customWidth="1"/>
    <col min="14888" max="14888" width="5.44140625" style="53" customWidth="1"/>
    <col min="14889" max="15090" width="8.6640625" style="53"/>
    <col min="15091" max="15091" width="11.44140625" style="53" customWidth="1"/>
    <col min="15092" max="15092" width="42.44140625" style="53" customWidth="1"/>
    <col min="15093" max="15093" width="19.109375" style="53" customWidth="1"/>
    <col min="15094" max="15099" width="3.88671875" style="53" customWidth="1"/>
    <col min="15100" max="15100" width="4.109375" style="53" customWidth="1"/>
    <col min="15101" max="15101" width="4.44140625" style="53" customWidth="1"/>
    <col min="15102" max="15102" width="5.5546875" style="53" customWidth="1"/>
    <col min="15103" max="15104" width="3.88671875" style="53" customWidth="1"/>
    <col min="15105" max="15106" width="4.109375" style="53" customWidth="1"/>
    <col min="15107" max="15107" width="3.88671875" style="53" customWidth="1"/>
    <col min="15108" max="15108" width="3.6640625" style="53" customWidth="1"/>
    <col min="15109" max="15109" width="3.88671875" style="53" customWidth="1"/>
    <col min="15110" max="15110" width="4" style="53" customWidth="1"/>
    <col min="15111" max="15111" width="3.88671875" style="53" customWidth="1"/>
    <col min="15112" max="15112" width="3.44140625" style="53" customWidth="1"/>
    <col min="15113" max="15116" width="3.88671875" style="53" customWidth="1"/>
    <col min="15117" max="15117" width="4.109375" style="53" customWidth="1"/>
    <col min="15118" max="15126" width="3.88671875" style="53" customWidth="1"/>
    <col min="15127" max="15127" width="5.6640625" style="53" customWidth="1"/>
    <col min="15128" max="15129" width="3.88671875" style="53" customWidth="1"/>
    <col min="15130" max="15131" width="4.44140625" style="53" customWidth="1"/>
    <col min="15132" max="15132" width="4.109375" style="53" customWidth="1"/>
    <col min="15133" max="15134" width="4.44140625" style="53" customWidth="1"/>
    <col min="15135" max="15135" width="4.109375" style="53" customWidth="1"/>
    <col min="15136" max="15136" width="4" style="53" customWidth="1"/>
    <col min="15137" max="15141" width="4.109375" style="53" customWidth="1"/>
    <col min="15142" max="15142" width="5.6640625" style="53" customWidth="1"/>
    <col min="15143" max="15143" width="5.109375" style="53" customWidth="1"/>
    <col min="15144" max="15144" width="5.44140625" style="53" customWidth="1"/>
    <col min="15145" max="15346" width="8.6640625" style="53"/>
    <col min="15347" max="15347" width="11.44140625" style="53" customWidth="1"/>
    <col min="15348" max="15348" width="42.44140625" style="53" customWidth="1"/>
    <col min="15349" max="15349" width="19.109375" style="53" customWidth="1"/>
    <col min="15350" max="15355" width="3.88671875" style="53" customWidth="1"/>
    <col min="15356" max="15356" width="4.109375" style="53" customWidth="1"/>
    <col min="15357" max="15357" width="4.44140625" style="53" customWidth="1"/>
    <col min="15358" max="15358" width="5.5546875" style="53" customWidth="1"/>
    <col min="15359" max="15360" width="3.88671875" style="53" customWidth="1"/>
    <col min="15361" max="15362" width="4.109375" style="53" customWidth="1"/>
    <col min="15363" max="15363" width="3.88671875" style="53" customWidth="1"/>
    <col min="15364" max="15364" width="3.6640625" style="53" customWidth="1"/>
    <col min="15365" max="15365" width="3.88671875" style="53" customWidth="1"/>
    <col min="15366" max="15366" width="4" style="53" customWidth="1"/>
    <col min="15367" max="15367" width="3.88671875" style="53" customWidth="1"/>
    <col min="15368" max="15368" width="3.44140625" style="53" customWidth="1"/>
    <col min="15369" max="15372" width="3.88671875" style="53" customWidth="1"/>
    <col min="15373" max="15373" width="4.109375" style="53" customWidth="1"/>
    <col min="15374" max="15382" width="3.88671875" style="53" customWidth="1"/>
    <col min="15383" max="15383" width="5.6640625" style="53" customWidth="1"/>
    <col min="15384" max="15385" width="3.88671875" style="53" customWidth="1"/>
    <col min="15386" max="15387" width="4.44140625" style="53" customWidth="1"/>
    <col min="15388" max="15388" width="4.109375" style="53" customWidth="1"/>
    <col min="15389" max="15390" width="4.44140625" style="53" customWidth="1"/>
    <col min="15391" max="15391" width="4.109375" style="53" customWidth="1"/>
    <col min="15392" max="15392" width="4" style="53" customWidth="1"/>
    <col min="15393" max="15397" width="4.109375" style="53" customWidth="1"/>
    <col min="15398" max="15398" width="5.6640625" style="53" customWidth="1"/>
    <col min="15399" max="15399" width="5.109375" style="53" customWidth="1"/>
    <col min="15400" max="15400" width="5.44140625" style="53" customWidth="1"/>
    <col min="15401" max="15602" width="8.6640625" style="53"/>
    <col min="15603" max="15603" width="11.44140625" style="53" customWidth="1"/>
    <col min="15604" max="15604" width="42.44140625" style="53" customWidth="1"/>
    <col min="15605" max="15605" width="19.109375" style="53" customWidth="1"/>
    <col min="15606" max="15611" width="3.88671875" style="53" customWidth="1"/>
    <col min="15612" max="15612" width="4.109375" style="53" customWidth="1"/>
    <col min="15613" max="15613" width="4.44140625" style="53" customWidth="1"/>
    <col min="15614" max="15614" width="5.5546875" style="53" customWidth="1"/>
    <col min="15615" max="15616" width="3.88671875" style="53" customWidth="1"/>
    <col min="15617" max="15618" width="4.109375" style="53" customWidth="1"/>
    <col min="15619" max="15619" width="3.88671875" style="53" customWidth="1"/>
    <col min="15620" max="15620" width="3.6640625" style="53" customWidth="1"/>
    <col min="15621" max="15621" width="3.88671875" style="53" customWidth="1"/>
    <col min="15622" max="15622" width="4" style="53" customWidth="1"/>
    <col min="15623" max="15623" width="3.88671875" style="53" customWidth="1"/>
    <col min="15624" max="15624" width="3.44140625" style="53" customWidth="1"/>
    <col min="15625" max="15628" width="3.88671875" style="53" customWidth="1"/>
    <col min="15629" max="15629" width="4.109375" style="53" customWidth="1"/>
    <col min="15630" max="15638" width="3.88671875" style="53" customWidth="1"/>
    <col min="15639" max="15639" width="5.6640625" style="53" customWidth="1"/>
    <col min="15640" max="15641" width="3.88671875" style="53" customWidth="1"/>
    <col min="15642" max="15643" width="4.44140625" style="53" customWidth="1"/>
    <col min="15644" max="15644" width="4.109375" style="53" customWidth="1"/>
    <col min="15645" max="15646" width="4.44140625" style="53" customWidth="1"/>
    <col min="15647" max="15647" width="4.109375" style="53" customWidth="1"/>
    <col min="15648" max="15648" width="4" style="53" customWidth="1"/>
    <col min="15649" max="15653" width="4.109375" style="53" customWidth="1"/>
    <col min="15654" max="15654" width="5.6640625" style="53" customWidth="1"/>
    <col min="15655" max="15655" width="5.109375" style="53" customWidth="1"/>
    <col min="15656" max="15656" width="5.44140625" style="53" customWidth="1"/>
    <col min="15657" max="15858" width="8.6640625" style="53"/>
    <col min="15859" max="15859" width="11.44140625" style="53" customWidth="1"/>
    <col min="15860" max="15860" width="42.44140625" style="53" customWidth="1"/>
    <col min="15861" max="15861" width="19.109375" style="53" customWidth="1"/>
    <col min="15862" max="15867" width="3.88671875" style="53" customWidth="1"/>
    <col min="15868" max="15868" width="4.109375" style="53" customWidth="1"/>
    <col min="15869" max="15869" width="4.44140625" style="53" customWidth="1"/>
    <col min="15870" max="15870" width="5.5546875" style="53" customWidth="1"/>
    <col min="15871" max="15872" width="3.88671875" style="53" customWidth="1"/>
    <col min="15873" max="15874" width="4.109375" style="53" customWidth="1"/>
    <col min="15875" max="15875" width="3.88671875" style="53" customWidth="1"/>
    <col min="15876" max="15876" width="3.6640625" style="53" customWidth="1"/>
    <col min="15877" max="15877" width="3.88671875" style="53" customWidth="1"/>
    <col min="15878" max="15878" width="4" style="53" customWidth="1"/>
    <col min="15879" max="15879" width="3.88671875" style="53" customWidth="1"/>
    <col min="15880" max="15880" width="3.44140625" style="53" customWidth="1"/>
    <col min="15881" max="15884" width="3.88671875" style="53" customWidth="1"/>
    <col min="15885" max="15885" width="4.109375" style="53" customWidth="1"/>
    <col min="15886" max="15894" width="3.88671875" style="53" customWidth="1"/>
    <col min="15895" max="15895" width="5.6640625" style="53" customWidth="1"/>
    <col min="15896" max="15897" width="3.88671875" style="53" customWidth="1"/>
    <col min="15898" max="15899" width="4.44140625" style="53" customWidth="1"/>
    <col min="15900" max="15900" width="4.109375" style="53" customWidth="1"/>
    <col min="15901" max="15902" width="4.44140625" style="53" customWidth="1"/>
    <col min="15903" max="15903" width="4.109375" style="53" customWidth="1"/>
    <col min="15904" max="15904" width="4" style="53" customWidth="1"/>
    <col min="15905" max="15909" width="4.109375" style="53" customWidth="1"/>
    <col min="15910" max="15910" width="5.6640625" style="53" customWidth="1"/>
    <col min="15911" max="15911" width="5.109375" style="53" customWidth="1"/>
    <col min="15912" max="15912" width="5.44140625" style="53" customWidth="1"/>
    <col min="15913" max="16114" width="8.6640625" style="53"/>
    <col min="16115" max="16115" width="11.44140625" style="53" customWidth="1"/>
    <col min="16116" max="16116" width="42.44140625" style="53" customWidth="1"/>
    <col min="16117" max="16117" width="19.109375" style="53" customWidth="1"/>
    <col min="16118" max="16123" width="3.88671875" style="53" customWidth="1"/>
    <col min="16124" max="16124" width="4.109375" style="53" customWidth="1"/>
    <col min="16125" max="16125" width="4.44140625" style="53" customWidth="1"/>
    <col min="16126" max="16126" width="5.5546875" style="53" customWidth="1"/>
    <col min="16127" max="16128" width="3.88671875" style="53" customWidth="1"/>
    <col min="16129" max="16130" width="4.109375" style="53" customWidth="1"/>
    <col min="16131" max="16131" width="3.88671875" style="53" customWidth="1"/>
    <col min="16132" max="16132" width="3.6640625" style="53" customWidth="1"/>
    <col min="16133" max="16133" width="3.88671875" style="53" customWidth="1"/>
    <col min="16134" max="16134" width="4" style="53" customWidth="1"/>
    <col min="16135" max="16135" width="3.88671875" style="53" customWidth="1"/>
    <col min="16136" max="16136" width="3.44140625" style="53" customWidth="1"/>
    <col min="16137" max="16140" width="3.88671875" style="53" customWidth="1"/>
    <col min="16141" max="16141" width="4.109375" style="53" customWidth="1"/>
    <col min="16142" max="16150" width="3.88671875" style="53" customWidth="1"/>
    <col min="16151" max="16151" width="5.6640625" style="53" customWidth="1"/>
    <col min="16152" max="16153" width="3.88671875" style="53" customWidth="1"/>
    <col min="16154" max="16155" width="4.44140625" style="53" customWidth="1"/>
    <col min="16156" max="16156" width="4.109375" style="53" customWidth="1"/>
    <col min="16157" max="16158" width="4.44140625" style="53" customWidth="1"/>
    <col min="16159" max="16159" width="4.109375" style="53" customWidth="1"/>
    <col min="16160" max="16160" width="4" style="53" customWidth="1"/>
    <col min="16161" max="16165" width="4.109375" style="53" customWidth="1"/>
    <col min="16166" max="16166" width="5.6640625" style="53" customWidth="1"/>
    <col min="16167" max="16167" width="5.109375" style="53" customWidth="1"/>
    <col min="16168" max="16168" width="5.44140625" style="53" customWidth="1"/>
    <col min="16169" max="16384" width="8.6640625" style="53"/>
  </cols>
  <sheetData>
    <row r="1" spans="1:42" ht="25.5" customHeight="1" x14ac:dyDescent="0.25">
      <c r="A1" s="101" t="s">
        <v>0</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row>
    <row r="2" spans="1:42" ht="8.4" customHeight="1" thickBot="1" x14ac:dyDescent="0.3">
      <c r="A2" s="5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row>
    <row r="3" spans="1:42" ht="21.75" customHeight="1" thickBot="1" x14ac:dyDescent="0.35">
      <c r="A3" s="55" t="s">
        <v>717</v>
      </c>
      <c r="B3" s="56"/>
      <c r="C3" s="57"/>
      <c r="D3" s="103" t="s">
        <v>718</v>
      </c>
      <c r="E3" s="104"/>
      <c r="F3" s="104"/>
      <c r="G3" s="104"/>
      <c r="H3" s="104"/>
      <c r="I3" s="104"/>
      <c r="J3" s="105" t="s">
        <v>719</v>
      </c>
      <c r="K3" s="106"/>
      <c r="L3" s="106"/>
      <c r="M3" s="106"/>
      <c r="N3" s="106"/>
      <c r="O3" s="107"/>
      <c r="P3" s="108" t="s">
        <v>720</v>
      </c>
      <c r="Q3" s="109"/>
      <c r="R3" s="109"/>
      <c r="S3" s="109"/>
      <c r="T3" s="109"/>
      <c r="U3" s="110"/>
      <c r="V3" s="111" t="s">
        <v>721</v>
      </c>
      <c r="W3" s="112"/>
      <c r="X3" s="112"/>
      <c r="Y3" s="112"/>
      <c r="Z3" s="112"/>
      <c r="AA3" s="112"/>
      <c r="AB3" s="113" t="s">
        <v>722</v>
      </c>
      <c r="AC3" s="114"/>
      <c r="AD3" s="114"/>
      <c r="AE3" s="114"/>
      <c r="AF3" s="114"/>
      <c r="AG3" s="115"/>
      <c r="AH3" s="116" t="s">
        <v>723</v>
      </c>
      <c r="AI3" s="116"/>
      <c r="AJ3" s="116"/>
      <c r="AK3" s="116"/>
      <c r="AL3" s="116"/>
      <c r="AM3" s="116"/>
      <c r="AN3" s="117" t="s">
        <v>724</v>
      </c>
      <c r="AO3" s="99" t="s">
        <v>725</v>
      </c>
    </row>
    <row r="4" spans="1:42" ht="241.5" customHeight="1" thickBot="1" x14ac:dyDescent="0.4">
      <c r="A4" s="58" t="s">
        <v>726</v>
      </c>
      <c r="B4" s="59" t="s">
        <v>727</v>
      </c>
      <c r="C4" s="60" t="s">
        <v>728</v>
      </c>
      <c r="D4" s="61" t="s">
        <v>729</v>
      </c>
      <c r="E4" s="61" t="s">
        <v>730</v>
      </c>
      <c r="F4" s="61" t="s">
        <v>731</v>
      </c>
      <c r="G4" s="61" t="s">
        <v>732</v>
      </c>
      <c r="H4" s="61" t="s">
        <v>733</v>
      </c>
      <c r="I4" s="62" t="s">
        <v>734</v>
      </c>
      <c r="J4" s="63" t="s">
        <v>735</v>
      </c>
      <c r="K4" s="64" t="s">
        <v>736</v>
      </c>
      <c r="L4" s="64" t="s">
        <v>737</v>
      </c>
      <c r="M4" s="64" t="s">
        <v>738</v>
      </c>
      <c r="N4" s="65" t="s">
        <v>739</v>
      </c>
      <c r="O4" s="66" t="s">
        <v>740</v>
      </c>
      <c r="P4" s="67" t="s">
        <v>741</v>
      </c>
      <c r="Q4" s="68" t="s">
        <v>742</v>
      </c>
      <c r="R4" s="68" t="s">
        <v>743</v>
      </c>
      <c r="S4" s="68" t="s">
        <v>744</v>
      </c>
      <c r="T4" s="68" t="s">
        <v>745</v>
      </c>
      <c r="U4" s="69" t="s">
        <v>740</v>
      </c>
      <c r="V4" s="70" t="s">
        <v>746</v>
      </c>
      <c r="W4" s="71" t="s">
        <v>747</v>
      </c>
      <c r="X4" s="71" t="s">
        <v>748</v>
      </c>
      <c r="Y4" s="71" t="s">
        <v>749</v>
      </c>
      <c r="Z4" s="72" t="s">
        <v>750</v>
      </c>
      <c r="AA4" s="73" t="s">
        <v>740</v>
      </c>
      <c r="AB4" s="74" t="s">
        <v>751</v>
      </c>
      <c r="AC4" s="74" t="s">
        <v>752</v>
      </c>
      <c r="AD4" s="74" t="s">
        <v>753</v>
      </c>
      <c r="AE4" s="74" t="s">
        <v>754</v>
      </c>
      <c r="AF4" s="74" t="s">
        <v>755</v>
      </c>
      <c r="AG4" s="75" t="s">
        <v>740</v>
      </c>
      <c r="AH4" s="76" t="s">
        <v>756</v>
      </c>
      <c r="AI4" s="76" t="s">
        <v>757</v>
      </c>
      <c r="AJ4" s="76" t="s">
        <v>758</v>
      </c>
      <c r="AK4" s="76" t="s">
        <v>759</v>
      </c>
      <c r="AL4" s="77" t="s">
        <v>760</v>
      </c>
      <c r="AM4" s="78" t="s">
        <v>761</v>
      </c>
      <c r="AN4" s="118"/>
      <c r="AO4" s="100"/>
    </row>
    <row r="5" spans="1:42" ht="20.399999999999999" x14ac:dyDescent="0.35">
      <c r="A5" s="79">
        <v>355831</v>
      </c>
      <c r="B5" s="80" t="s">
        <v>14</v>
      </c>
      <c r="C5" s="81" t="s">
        <v>15</v>
      </c>
      <c r="D5" s="82">
        <v>2</v>
      </c>
      <c r="E5" s="83">
        <v>2</v>
      </c>
      <c r="F5" s="83">
        <v>2</v>
      </c>
      <c r="G5" s="83">
        <v>1</v>
      </c>
      <c r="H5" s="83">
        <v>2</v>
      </c>
      <c r="I5" s="84">
        <f t="shared" ref="I5:I68" si="0">SUM(D5:H5)</f>
        <v>9</v>
      </c>
      <c r="J5" s="85">
        <v>2</v>
      </c>
      <c r="K5" s="83">
        <v>2</v>
      </c>
      <c r="L5" s="83">
        <v>1</v>
      </c>
      <c r="M5" s="83">
        <v>0</v>
      </c>
      <c r="N5" s="86">
        <v>2</v>
      </c>
      <c r="O5" s="84">
        <f t="shared" ref="O5:O68" si="1">SUM(J5:N5)</f>
        <v>7</v>
      </c>
      <c r="P5" s="82">
        <v>1</v>
      </c>
      <c r="Q5" s="83">
        <v>2</v>
      </c>
      <c r="R5" s="83">
        <v>1</v>
      </c>
      <c r="S5" s="83">
        <v>1</v>
      </c>
      <c r="T5" s="83">
        <v>0</v>
      </c>
      <c r="U5" s="84">
        <f t="shared" ref="U5:U68" si="2">SUM(P5:T5)</f>
        <v>5</v>
      </c>
      <c r="V5" s="82">
        <v>2</v>
      </c>
      <c r="W5" s="83">
        <v>2</v>
      </c>
      <c r="X5" s="83">
        <v>2</v>
      </c>
      <c r="Y5" s="83">
        <v>1</v>
      </c>
      <c r="Z5" s="83">
        <v>1</v>
      </c>
      <c r="AA5" s="87">
        <f t="shared" ref="AA5:AA68" si="3">SUM(V5:Z5)</f>
        <v>8</v>
      </c>
      <c r="AB5" s="88">
        <v>2</v>
      </c>
      <c r="AC5" s="88">
        <v>2</v>
      </c>
      <c r="AD5" s="88">
        <v>2</v>
      </c>
      <c r="AE5" s="88">
        <v>2</v>
      </c>
      <c r="AF5" s="88">
        <v>2</v>
      </c>
      <c r="AG5" s="89">
        <f t="shared" ref="AG5:AG68" si="4">SUM(AB5:AF5)</f>
        <v>10</v>
      </c>
      <c r="AH5" s="85">
        <v>0</v>
      </c>
      <c r="AI5" s="85">
        <v>2</v>
      </c>
      <c r="AJ5" s="85">
        <v>2</v>
      </c>
      <c r="AK5" s="85">
        <v>2</v>
      </c>
      <c r="AL5" s="83">
        <v>0</v>
      </c>
      <c r="AM5" s="84">
        <f t="shared" ref="AM5:AM8" si="5">SUM(AH5:AL5)</f>
        <v>6</v>
      </c>
      <c r="AN5" s="90">
        <f>SUM(I5+O5+U5+AA5+AM5+AG5)</f>
        <v>45</v>
      </c>
      <c r="AO5" s="91">
        <f>SUM(AN5/60)*100</f>
        <v>75</v>
      </c>
      <c r="AP5" s="92"/>
    </row>
    <row r="6" spans="1:42" ht="20.399999999999999" x14ac:dyDescent="0.35">
      <c r="A6" s="79">
        <v>355837</v>
      </c>
      <c r="B6" s="80" t="s">
        <v>23</v>
      </c>
      <c r="C6" s="81" t="s">
        <v>15</v>
      </c>
      <c r="D6" s="82">
        <v>1</v>
      </c>
      <c r="E6" s="83">
        <v>1</v>
      </c>
      <c r="F6" s="83">
        <v>1</v>
      </c>
      <c r="G6" s="83">
        <v>1</v>
      </c>
      <c r="H6" s="83">
        <v>1</v>
      </c>
      <c r="I6" s="84">
        <f t="shared" si="0"/>
        <v>5</v>
      </c>
      <c r="J6" s="85">
        <v>2</v>
      </c>
      <c r="K6" s="83">
        <v>2</v>
      </c>
      <c r="L6" s="83">
        <v>1</v>
      </c>
      <c r="M6" s="83">
        <v>0</v>
      </c>
      <c r="N6" s="86">
        <v>2</v>
      </c>
      <c r="O6" s="84">
        <f t="shared" si="1"/>
        <v>7</v>
      </c>
      <c r="P6" s="82">
        <v>1</v>
      </c>
      <c r="Q6" s="83">
        <v>2</v>
      </c>
      <c r="R6" s="83">
        <v>1</v>
      </c>
      <c r="S6" s="83">
        <v>1</v>
      </c>
      <c r="T6" s="83">
        <v>0</v>
      </c>
      <c r="U6" s="84">
        <f t="shared" si="2"/>
        <v>5</v>
      </c>
      <c r="V6" s="82">
        <v>2</v>
      </c>
      <c r="W6" s="83">
        <v>2</v>
      </c>
      <c r="X6" s="83">
        <v>2</v>
      </c>
      <c r="Y6" s="83">
        <v>1</v>
      </c>
      <c r="Z6" s="83">
        <v>1</v>
      </c>
      <c r="AA6" s="87">
        <f t="shared" si="3"/>
        <v>8</v>
      </c>
      <c r="AB6" s="88">
        <v>2</v>
      </c>
      <c r="AC6" s="88">
        <v>2</v>
      </c>
      <c r="AD6" s="88">
        <v>2</v>
      </c>
      <c r="AE6" s="88">
        <v>2</v>
      </c>
      <c r="AF6" s="88">
        <v>2</v>
      </c>
      <c r="AG6" s="89">
        <f t="shared" si="4"/>
        <v>10</v>
      </c>
      <c r="AH6" s="85">
        <v>0</v>
      </c>
      <c r="AI6" s="85">
        <v>2</v>
      </c>
      <c r="AJ6" s="85">
        <v>2</v>
      </c>
      <c r="AK6" s="85">
        <v>2</v>
      </c>
      <c r="AL6" s="83">
        <v>0</v>
      </c>
      <c r="AM6" s="84">
        <f t="shared" si="5"/>
        <v>6</v>
      </c>
      <c r="AN6" s="90">
        <f t="shared" ref="AN6:AN69" si="6">SUM(I6+O6+U6+AA6+AM6+AG6)</f>
        <v>41</v>
      </c>
      <c r="AO6" s="91">
        <f t="shared" ref="AO6:AO69" si="7">SUM(AN6/60)*100</f>
        <v>68.333333333333329</v>
      </c>
      <c r="AP6" s="92"/>
    </row>
    <row r="7" spans="1:42" ht="20.399999999999999" customHeight="1" x14ac:dyDescent="0.35">
      <c r="A7" s="79">
        <v>354802</v>
      </c>
      <c r="B7" s="80" t="s">
        <v>29</v>
      </c>
      <c r="C7" s="81" t="s">
        <v>15</v>
      </c>
      <c r="D7" s="82">
        <v>1</v>
      </c>
      <c r="E7" s="83">
        <v>2</v>
      </c>
      <c r="F7" s="83">
        <v>2</v>
      </c>
      <c r="G7" s="83">
        <v>1</v>
      </c>
      <c r="H7" s="83">
        <v>2</v>
      </c>
      <c r="I7" s="84">
        <f t="shared" si="0"/>
        <v>8</v>
      </c>
      <c r="J7" s="85">
        <v>2</v>
      </c>
      <c r="K7" s="83">
        <v>1</v>
      </c>
      <c r="L7" s="83">
        <v>2</v>
      </c>
      <c r="M7" s="83">
        <v>2</v>
      </c>
      <c r="N7" s="86">
        <v>2</v>
      </c>
      <c r="O7" s="84">
        <f t="shared" si="1"/>
        <v>9</v>
      </c>
      <c r="P7" s="82">
        <v>2</v>
      </c>
      <c r="Q7" s="83">
        <v>2</v>
      </c>
      <c r="R7" s="83">
        <v>2</v>
      </c>
      <c r="S7" s="83">
        <v>1</v>
      </c>
      <c r="T7" s="83">
        <v>0</v>
      </c>
      <c r="U7" s="84">
        <f t="shared" si="2"/>
        <v>7</v>
      </c>
      <c r="V7" s="82">
        <v>2</v>
      </c>
      <c r="W7" s="83">
        <v>1</v>
      </c>
      <c r="X7" s="83">
        <v>1</v>
      </c>
      <c r="Y7" s="83">
        <v>1</v>
      </c>
      <c r="Z7" s="83">
        <v>2</v>
      </c>
      <c r="AA7" s="87">
        <f t="shared" si="3"/>
        <v>7</v>
      </c>
      <c r="AB7" s="88">
        <v>1</v>
      </c>
      <c r="AC7" s="88">
        <v>1</v>
      </c>
      <c r="AD7" s="88">
        <v>1</v>
      </c>
      <c r="AE7" s="88">
        <v>2</v>
      </c>
      <c r="AF7" s="88">
        <v>2</v>
      </c>
      <c r="AG7" s="89">
        <f t="shared" si="4"/>
        <v>7</v>
      </c>
      <c r="AH7" s="85">
        <v>0</v>
      </c>
      <c r="AI7" s="85">
        <v>1</v>
      </c>
      <c r="AJ7" s="85">
        <v>2</v>
      </c>
      <c r="AK7" s="85">
        <v>2</v>
      </c>
      <c r="AL7" s="83">
        <v>0</v>
      </c>
      <c r="AM7" s="84">
        <f t="shared" si="5"/>
        <v>5</v>
      </c>
      <c r="AN7" s="90">
        <f t="shared" si="6"/>
        <v>43</v>
      </c>
      <c r="AO7" s="91">
        <f t="shared" si="7"/>
        <v>71.666666666666671</v>
      </c>
      <c r="AP7" s="92"/>
    </row>
    <row r="8" spans="1:42" ht="20.399999999999999" x14ac:dyDescent="0.35">
      <c r="A8" s="79">
        <v>354864</v>
      </c>
      <c r="B8" s="80" t="s">
        <v>35</v>
      </c>
      <c r="C8" s="81" t="s">
        <v>15</v>
      </c>
      <c r="D8" s="82">
        <v>1</v>
      </c>
      <c r="E8" s="83">
        <v>2</v>
      </c>
      <c r="F8" s="83">
        <v>2</v>
      </c>
      <c r="G8" s="83">
        <v>1</v>
      </c>
      <c r="H8" s="83">
        <v>2</v>
      </c>
      <c r="I8" s="84">
        <f t="shared" si="0"/>
        <v>8</v>
      </c>
      <c r="J8" s="85">
        <v>1</v>
      </c>
      <c r="K8" s="83">
        <v>1</v>
      </c>
      <c r="L8" s="83">
        <v>2</v>
      </c>
      <c r="M8" s="83">
        <v>2</v>
      </c>
      <c r="N8" s="86">
        <v>2</v>
      </c>
      <c r="O8" s="84">
        <f t="shared" si="1"/>
        <v>8</v>
      </c>
      <c r="P8" s="82">
        <v>1</v>
      </c>
      <c r="Q8" s="83">
        <v>2</v>
      </c>
      <c r="R8" s="83">
        <v>2</v>
      </c>
      <c r="S8" s="83">
        <v>1</v>
      </c>
      <c r="T8" s="83">
        <v>0</v>
      </c>
      <c r="U8" s="84">
        <f t="shared" si="2"/>
        <v>6</v>
      </c>
      <c r="V8" s="82">
        <v>2</v>
      </c>
      <c r="W8" s="83">
        <v>1</v>
      </c>
      <c r="X8" s="83">
        <v>1</v>
      </c>
      <c r="Y8" s="83">
        <v>1</v>
      </c>
      <c r="Z8" s="83">
        <v>1</v>
      </c>
      <c r="AA8" s="87">
        <f t="shared" si="3"/>
        <v>6</v>
      </c>
      <c r="AB8" s="88">
        <v>2</v>
      </c>
      <c r="AC8" s="88">
        <v>1</v>
      </c>
      <c r="AD8" s="88">
        <v>1</v>
      </c>
      <c r="AE8" s="88">
        <v>2</v>
      </c>
      <c r="AF8" s="88">
        <v>2</v>
      </c>
      <c r="AG8" s="89">
        <f t="shared" si="4"/>
        <v>8</v>
      </c>
      <c r="AH8" s="85">
        <v>0</v>
      </c>
      <c r="AI8" s="85">
        <v>1</v>
      </c>
      <c r="AJ8" s="85">
        <v>2</v>
      </c>
      <c r="AK8" s="85">
        <v>2</v>
      </c>
      <c r="AL8" s="83">
        <v>0</v>
      </c>
      <c r="AM8" s="84">
        <f t="shared" si="5"/>
        <v>5</v>
      </c>
      <c r="AN8" s="90">
        <f t="shared" si="6"/>
        <v>41</v>
      </c>
      <c r="AO8" s="91">
        <f t="shared" si="7"/>
        <v>68.333333333333329</v>
      </c>
      <c r="AP8" s="92"/>
    </row>
    <row r="9" spans="1:42" ht="20.399999999999999" x14ac:dyDescent="0.35">
      <c r="A9" s="79">
        <v>355830</v>
      </c>
      <c r="B9" s="80" t="s">
        <v>40</v>
      </c>
      <c r="C9" s="81" t="s">
        <v>15</v>
      </c>
      <c r="D9" s="82">
        <v>1</v>
      </c>
      <c r="E9" s="83">
        <v>2</v>
      </c>
      <c r="F9" s="83">
        <v>2</v>
      </c>
      <c r="G9" s="83">
        <v>1</v>
      </c>
      <c r="H9" s="83">
        <v>2</v>
      </c>
      <c r="I9" s="84">
        <f t="shared" si="0"/>
        <v>8</v>
      </c>
      <c r="J9" s="85">
        <v>1</v>
      </c>
      <c r="K9" s="83">
        <v>1</v>
      </c>
      <c r="L9" s="83">
        <v>1</v>
      </c>
      <c r="M9" s="83">
        <v>0</v>
      </c>
      <c r="N9" s="86">
        <v>2</v>
      </c>
      <c r="O9" s="84">
        <f t="shared" si="1"/>
        <v>5</v>
      </c>
      <c r="P9" s="82">
        <v>1</v>
      </c>
      <c r="Q9" s="83">
        <v>2</v>
      </c>
      <c r="R9" s="83">
        <v>0</v>
      </c>
      <c r="S9" s="83">
        <v>1</v>
      </c>
      <c r="T9" s="83">
        <v>0</v>
      </c>
      <c r="U9" s="84">
        <f t="shared" si="2"/>
        <v>4</v>
      </c>
      <c r="V9" s="82">
        <v>2</v>
      </c>
      <c r="W9" s="83">
        <v>1</v>
      </c>
      <c r="X9" s="83">
        <v>1</v>
      </c>
      <c r="Y9" s="83">
        <v>1</v>
      </c>
      <c r="Z9" s="83">
        <v>1</v>
      </c>
      <c r="AA9" s="87">
        <f t="shared" si="3"/>
        <v>6</v>
      </c>
      <c r="AB9" s="88">
        <v>2</v>
      </c>
      <c r="AC9" s="88">
        <v>1</v>
      </c>
      <c r="AD9" s="88">
        <v>1</v>
      </c>
      <c r="AE9" s="88">
        <v>2</v>
      </c>
      <c r="AF9" s="88">
        <v>2</v>
      </c>
      <c r="AG9" s="89">
        <f t="shared" si="4"/>
        <v>8</v>
      </c>
      <c r="AH9" s="85">
        <v>0</v>
      </c>
      <c r="AI9" s="85">
        <v>1</v>
      </c>
      <c r="AJ9" s="85">
        <v>2</v>
      </c>
      <c r="AK9" s="85">
        <v>2</v>
      </c>
      <c r="AL9" s="83">
        <v>0</v>
      </c>
      <c r="AM9" s="84">
        <f>SUM(AH9:AL9)</f>
        <v>5</v>
      </c>
      <c r="AN9" s="90">
        <f t="shared" si="6"/>
        <v>36</v>
      </c>
      <c r="AO9" s="91">
        <f t="shared" si="7"/>
        <v>60</v>
      </c>
      <c r="AP9" s="92"/>
    </row>
    <row r="10" spans="1:42" ht="20.399999999999999" x14ac:dyDescent="0.35">
      <c r="A10" s="79">
        <v>355331</v>
      </c>
      <c r="B10" s="80" t="s">
        <v>45</v>
      </c>
      <c r="C10" s="81" t="s">
        <v>44</v>
      </c>
      <c r="D10" s="82">
        <v>1</v>
      </c>
      <c r="E10" s="83">
        <v>1</v>
      </c>
      <c r="F10" s="83">
        <v>2</v>
      </c>
      <c r="G10" s="83">
        <v>1</v>
      </c>
      <c r="H10" s="83">
        <v>2</v>
      </c>
      <c r="I10" s="84">
        <f t="shared" si="0"/>
        <v>7</v>
      </c>
      <c r="J10" s="85">
        <v>2</v>
      </c>
      <c r="K10" s="83">
        <v>1</v>
      </c>
      <c r="L10" s="83">
        <v>1</v>
      </c>
      <c r="M10" s="83">
        <v>0</v>
      </c>
      <c r="N10" s="86">
        <v>2</v>
      </c>
      <c r="O10" s="84">
        <f t="shared" si="1"/>
        <v>6</v>
      </c>
      <c r="P10" s="82">
        <v>1</v>
      </c>
      <c r="Q10" s="83">
        <v>1</v>
      </c>
      <c r="R10" s="83">
        <v>1</v>
      </c>
      <c r="S10" s="83">
        <v>0</v>
      </c>
      <c r="T10" s="83">
        <v>0</v>
      </c>
      <c r="U10" s="84">
        <f t="shared" si="2"/>
        <v>3</v>
      </c>
      <c r="V10" s="82">
        <v>1</v>
      </c>
      <c r="W10" s="83">
        <v>1</v>
      </c>
      <c r="X10" s="83">
        <v>2</v>
      </c>
      <c r="Y10" s="83">
        <v>1</v>
      </c>
      <c r="Z10" s="83">
        <v>0</v>
      </c>
      <c r="AA10" s="87">
        <f t="shared" si="3"/>
        <v>5</v>
      </c>
      <c r="AB10" s="88">
        <v>2</v>
      </c>
      <c r="AC10" s="88">
        <v>2</v>
      </c>
      <c r="AD10" s="88">
        <v>2</v>
      </c>
      <c r="AE10" s="88">
        <v>2</v>
      </c>
      <c r="AF10" s="88">
        <v>2</v>
      </c>
      <c r="AG10" s="89">
        <f t="shared" si="4"/>
        <v>10</v>
      </c>
      <c r="AH10" s="85">
        <v>2</v>
      </c>
      <c r="AI10" s="85">
        <v>2</v>
      </c>
      <c r="AJ10" s="85">
        <v>2</v>
      </c>
      <c r="AK10" s="85">
        <v>2</v>
      </c>
      <c r="AL10" s="83">
        <v>0</v>
      </c>
      <c r="AM10" s="84">
        <f t="shared" ref="AM10" si="8">SUM(AH10:AL10)</f>
        <v>8</v>
      </c>
      <c r="AN10" s="90">
        <f t="shared" si="6"/>
        <v>39</v>
      </c>
      <c r="AO10" s="91">
        <f t="shared" si="7"/>
        <v>65</v>
      </c>
      <c r="AP10" s="92"/>
    </row>
    <row r="11" spans="1:42" ht="27.6" x14ac:dyDescent="0.35">
      <c r="A11" s="79">
        <v>355895</v>
      </c>
      <c r="B11" s="80" t="s">
        <v>50</v>
      </c>
      <c r="C11" s="81" t="s">
        <v>44</v>
      </c>
      <c r="D11" s="82">
        <v>1</v>
      </c>
      <c r="E11" s="83">
        <v>2</v>
      </c>
      <c r="F11" s="83">
        <v>2</v>
      </c>
      <c r="G11" s="83">
        <v>2</v>
      </c>
      <c r="H11" s="83">
        <v>2</v>
      </c>
      <c r="I11" s="84">
        <f t="shared" si="0"/>
        <v>9</v>
      </c>
      <c r="J11" s="85">
        <v>2</v>
      </c>
      <c r="K11" s="83">
        <v>1</v>
      </c>
      <c r="L11" s="83">
        <v>1</v>
      </c>
      <c r="M11" s="83">
        <v>1</v>
      </c>
      <c r="N11" s="86">
        <v>2</v>
      </c>
      <c r="O11" s="84">
        <f t="shared" si="1"/>
        <v>7</v>
      </c>
      <c r="P11" s="82">
        <v>1</v>
      </c>
      <c r="Q11" s="83">
        <v>2</v>
      </c>
      <c r="R11" s="83">
        <v>2</v>
      </c>
      <c r="S11" s="83">
        <v>2</v>
      </c>
      <c r="T11" s="83">
        <v>0</v>
      </c>
      <c r="U11" s="84">
        <f t="shared" si="2"/>
        <v>7</v>
      </c>
      <c r="V11" s="82">
        <v>2</v>
      </c>
      <c r="W11" s="83">
        <v>1</v>
      </c>
      <c r="X11" s="83">
        <v>2</v>
      </c>
      <c r="Y11" s="83">
        <v>1</v>
      </c>
      <c r="Z11" s="83">
        <v>0</v>
      </c>
      <c r="AA11" s="87">
        <f t="shared" si="3"/>
        <v>6</v>
      </c>
      <c r="AB11" s="88">
        <v>2</v>
      </c>
      <c r="AC11" s="88">
        <v>2</v>
      </c>
      <c r="AD11" s="88">
        <v>2</v>
      </c>
      <c r="AE11" s="88">
        <v>2</v>
      </c>
      <c r="AF11" s="88">
        <v>2</v>
      </c>
      <c r="AG11" s="89">
        <f t="shared" si="4"/>
        <v>10</v>
      </c>
      <c r="AH11" s="85">
        <v>2</v>
      </c>
      <c r="AI11" s="85">
        <v>2</v>
      </c>
      <c r="AJ11" s="85">
        <v>2</v>
      </c>
      <c r="AK11" s="85">
        <v>2</v>
      </c>
      <c r="AL11" s="83">
        <v>0</v>
      </c>
      <c r="AM11" s="84">
        <f>SUM(AH11:AL11)</f>
        <v>8</v>
      </c>
      <c r="AN11" s="90">
        <f t="shared" si="6"/>
        <v>47</v>
      </c>
      <c r="AO11" s="91">
        <f t="shared" si="7"/>
        <v>78.333333333333329</v>
      </c>
      <c r="AP11" s="92"/>
    </row>
    <row r="12" spans="1:42" ht="20.399999999999999" x14ac:dyDescent="0.35">
      <c r="A12" s="79">
        <v>33359</v>
      </c>
      <c r="B12" s="80" t="s">
        <v>56</v>
      </c>
      <c r="C12" s="81" t="s">
        <v>44</v>
      </c>
      <c r="D12" s="82">
        <v>1</v>
      </c>
      <c r="E12" s="83">
        <v>2</v>
      </c>
      <c r="F12" s="83">
        <v>1</v>
      </c>
      <c r="G12" s="83">
        <v>1</v>
      </c>
      <c r="H12" s="83">
        <v>2</v>
      </c>
      <c r="I12" s="84">
        <f t="shared" si="0"/>
        <v>7</v>
      </c>
      <c r="J12" s="85">
        <v>1</v>
      </c>
      <c r="K12" s="83">
        <v>1</v>
      </c>
      <c r="L12" s="83">
        <v>2</v>
      </c>
      <c r="M12" s="83">
        <v>0</v>
      </c>
      <c r="N12" s="86">
        <v>2</v>
      </c>
      <c r="O12" s="84">
        <f t="shared" si="1"/>
        <v>6</v>
      </c>
      <c r="P12" s="82">
        <v>2</v>
      </c>
      <c r="Q12" s="83">
        <v>2</v>
      </c>
      <c r="R12" s="83">
        <v>1</v>
      </c>
      <c r="S12" s="83">
        <v>2</v>
      </c>
      <c r="T12" s="83">
        <v>0</v>
      </c>
      <c r="U12" s="84">
        <f t="shared" si="2"/>
        <v>7</v>
      </c>
      <c r="V12" s="82">
        <v>2</v>
      </c>
      <c r="W12" s="83">
        <v>1</v>
      </c>
      <c r="X12" s="83">
        <v>1</v>
      </c>
      <c r="Y12" s="83">
        <v>1</v>
      </c>
      <c r="Z12" s="83">
        <v>1</v>
      </c>
      <c r="AA12" s="87">
        <f t="shared" si="3"/>
        <v>6</v>
      </c>
      <c r="AB12" s="88">
        <v>2</v>
      </c>
      <c r="AC12" s="88">
        <v>1</v>
      </c>
      <c r="AD12" s="88">
        <v>1</v>
      </c>
      <c r="AE12" s="88">
        <v>2</v>
      </c>
      <c r="AF12" s="88">
        <v>2</v>
      </c>
      <c r="AG12" s="89">
        <f t="shared" si="4"/>
        <v>8</v>
      </c>
      <c r="AH12" s="85">
        <v>0</v>
      </c>
      <c r="AI12" s="85">
        <v>1</v>
      </c>
      <c r="AJ12" s="85">
        <v>2</v>
      </c>
      <c r="AK12" s="85">
        <v>2</v>
      </c>
      <c r="AL12" s="83">
        <v>0</v>
      </c>
      <c r="AM12" s="84">
        <f>SUM(AH12:AL12)</f>
        <v>5</v>
      </c>
      <c r="AN12" s="90">
        <f t="shared" si="6"/>
        <v>39</v>
      </c>
      <c r="AO12" s="91">
        <f t="shared" si="7"/>
        <v>65</v>
      </c>
      <c r="AP12" s="92"/>
    </row>
    <row r="13" spans="1:42" ht="20.399999999999999" x14ac:dyDescent="0.35">
      <c r="A13" s="79">
        <v>354859</v>
      </c>
      <c r="B13" s="80" t="s">
        <v>60</v>
      </c>
      <c r="C13" s="81" t="s">
        <v>44</v>
      </c>
      <c r="D13" s="82">
        <v>1</v>
      </c>
      <c r="E13" s="83">
        <v>2</v>
      </c>
      <c r="F13" s="83">
        <v>1</v>
      </c>
      <c r="G13" s="83">
        <v>1</v>
      </c>
      <c r="H13" s="83">
        <v>2</v>
      </c>
      <c r="I13" s="84">
        <f t="shared" si="0"/>
        <v>7</v>
      </c>
      <c r="J13" s="85">
        <v>1</v>
      </c>
      <c r="K13" s="83">
        <v>2</v>
      </c>
      <c r="L13" s="83">
        <v>1</v>
      </c>
      <c r="M13" s="83">
        <v>2</v>
      </c>
      <c r="N13" s="86">
        <v>2</v>
      </c>
      <c r="O13" s="84">
        <f t="shared" si="1"/>
        <v>8</v>
      </c>
      <c r="P13" s="82">
        <v>1</v>
      </c>
      <c r="Q13" s="83">
        <v>2</v>
      </c>
      <c r="R13" s="83">
        <v>2</v>
      </c>
      <c r="S13" s="83">
        <v>2</v>
      </c>
      <c r="T13" s="83">
        <v>0</v>
      </c>
      <c r="U13" s="84">
        <f t="shared" si="2"/>
        <v>7</v>
      </c>
      <c r="V13" s="82">
        <v>2</v>
      </c>
      <c r="W13" s="83">
        <v>1</v>
      </c>
      <c r="X13" s="83">
        <v>2</v>
      </c>
      <c r="Y13" s="83">
        <v>1</v>
      </c>
      <c r="Z13" s="83">
        <v>0</v>
      </c>
      <c r="AA13" s="87">
        <f t="shared" si="3"/>
        <v>6</v>
      </c>
      <c r="AB13" s="88">
        <v>1</v>
      </c>
      <c r="AC13" s="88">
        <v>1</v>
      </c>
      <c r="AD13" s="88">
        <v>1</v>
      </c>
      <c r="AE13" s="88">
        <v>2</v>
      </c>
      <c r="AF13" s="88">
        <v>2</v>
      </c>
      <c r="AG13" s="89">
        <f t="shared" si="4"/>
        <v>7</v>
      </c>
      <c r="AH13" s="85">
        <v>0</v>
      </c>
      <c r="AI13" s="85">
        <v>2</v>
      </c>
      <c r="AJ13" s="85">
        <v>2</v>
      </c>
      <c r="AK13" s="85">
        <v>2</v>
      </c>
      <c r="AL13" s="83">
        <v>0</v>
      </c>
      <c r="AM13" s="84">
        <f t="shared" ref="AM13:AM16" si="9">SUM(AH13:AL13)</f>
        <v>6</v>
      </c>
      <c r="AN13" s="90">
        <f t="shared" si="6"/>
        <v>41</v>
      </c>
      <c r="AO13" s="91">
        <f t="shared" si="7"/>
        <v>68.333333333333329</v>
      </c>
      <c r="AP13" s="92"/>
    </row>
    <row r="14" spans="1:42" ht="20.399999999999999" x14ac:dyDescent="0.35">
      <c r="A14" s="79">
        <v>355297</v>
      </c>
      <c r="B14" s="80" t="s">
        <v>63</v>
      </c>
      <c r="C14" s="81" t="s">
        <v>44</v>
      </c>
      <c r="D14" s="82">
        <v>1</v>
      </c>
      <c r="E14" s="83">
        <v>2</v>
      </c>
      <c r="F14" s="83">
        <v>1</v>
      </c>
      <c r="G14" s="83">
        <v>1</v>
      </c>
      <c r="H14" s="83">
        <v>2</v>
      </c>
      <c r="I14" s="84">
        <f t="shared" si="0"/>
        <v>7</v>
      </c>
      <c r="J14" s="85">
        <v>2</v>
      </c>
      <c r="K14" s="83">
        <v>2</v>
      </c>
      <c r="L14" s="83">
        <v>2</v>
      </c>
      <c r="M14" s="83">
        <v>1</v>
      </c>
      <c r="N14" s="86">
        <v>2</v>
      </c>
      <c r="O14" s="84">
        <f t="shared" si="1"/>
        <v>9</v>
      </c>
      <c r="P14" s="82">
        <v>2</v>
      </c>
      <c r="Q14" s="83">
        <v>2</v>
      </c>
      <c r="R14" s="83">
        <v>1</v>
      </c>
      <c r="S14" s="83">
        <v>2</v>
      </c>
      <c r="T14" s="83">
        <v>0</v>
      </c>
      <c r="U14" s="84">
        <f t="shared" si="2"/>
        <v>7</v>
      </c>
      <c r="V14" s="82">
        <v>2</v>
      </c>
      <c r="W14" s="83">
        <v>1</v>
      </c>
      <c r="X14" s="83">
        <v>2</v>
      </c>
      <c r="Y14" s="83">
        <v>1</v>
      </c>
      <c r="Z14" s="83">
        <v>2</v>
      </c>
      <c r="AA14" s="87">
        <f t="shared" si="3"/>
        <v>8</v>
      </c>
      <c r="AB14" s="88">
        <v>1</v>
      </c>
      <c r="AC14" s="88">
        <v>1</v>
      </c>
      <c r="AD14" s="88">
        <v>1</v>
      </c>
      <c r="AE14" s="88">
        <v>2</v>
      </c>
      <c r="AF14" s="88">
        <v>2</v>
      </c>
      <c r="AG14" s="89">
        <f t="shared" si="4"/>
        <v>7</v>
      </c>
      <c r="AH14" s="85">
        <v>0</v>
      </c>
      <c r="AI14" s="85">
        <v>1</v>
      </c>
      <c r="AJ14" s="85">
        <v>2</v>
      </c>
      <c r="AK14" s="85">
        <v>2</v>
      </c>
      <c r="AL14" s="83">
        <v>0</v>
      </c>
      <c r="AM14" s="84">
        <f>SUM(AH14:AL14)</f>
        <v>5</v>
      </c>
      <c r="AN14" s="90">
        <f t="shared" si="6"/>
        <v>43</v>
      </c>
      <c r="AO14" s="91">
        <f t="shared" si="7"/>
        <v>71.666666666666671</v>
      </c>
      <c r="AP14" s="92"/>
    </row>
    <row r="15" spans="1:42" ht="20.399999999999999" x14ac:dyDescent="0.35">
      <c r="A15" s="79">
        <v>355872</v>
      </c>
      <c r="B15" s="80" t="s">
        <v>66</v>
      </c>
      <c r="C15" s="81" t="s">
        <v>44</v>
      </c>
      <c r="D15" s="82">
        <v>2</v>
      </c>
      <c r="E15" s="83">
        <v>2</v>
      </c>
      <c r="F15" s="83">
        <v>1</v>
      </c>
      <c r="G15" s="83">
        <v>2</v>
      </c>
      <c r="H15" s="83">
        <v>2</v>
      </c>
      <c r="I15" s="84">
        <f t="shared" si="0"/>
        <v>9</v>
      </c>
      <c r="J15" s="85">
        <v>1</v>
      </c>
      <c r="K15" s="83">
        <v>2</v>
      </c>
      <c r="L15" s="83">
        <v>2</v>
      </c>
      <c r="M15" s="83">
        <v>2</v>
      </c>
      <c r="N15" s="86">
        <v>2</v>
      </c>
      <c r="O15" s="84">
        <f t="shared" si="1"/>
        <v>9</v>
      </c>
      <c r="P15" s="82">
        <v>1</v>
      </c>
      <c r="Q15" s="83">
        <v>2</v>
      </c>
      <c r="R15" s="83">
        <v>2</v>
      </c>
      <c r="S15" s="83">
        <v>1</v>
      </c>
      <c r="T15" s="83">
        <v>0</v>
      </c>
      <c r="U15" s="84">
        <f t="shared" si="2"/>
        <v>6</v>
      </c>
      <c r="V15" s="82">
        <v>2</v>
      </c>
      <c r="W15" s="83">
        <v>1</v>
      </c>
      <c r="X15" s="83">
        <v>1</v>
      </c>
      <c r="Y15" s="83">
        <v>1</v>
      </c>
      <c r="Z15" s="83">
        <v>0</v>
      </c>
      <c r="AA15" s="87">
        <f t="shared" si="3"/>
        <v>5</v>
      </c>
      <c r="AB15" s="88">
        <v>1</v>
      </c>
      <c r="AC15" s="88">
        <v>1</v>
      </c>
      <c r="AD15" s="88">
        <v>1</v>
      </c>
      <c r="AE15" s="88">
        <v>2</v>
      </c>
      <c r="AF15" s="88">
        <v>2</v>
      </c>
      <c r="AG15" s="89">
        <f t="shared" si="4"/>
        <v>7</v>
      </c>
      <c r="AH15" s="85">
        <v>0</v>
      </c>
      <c r="AI15" s="85">
        <v>1</v>
      </c>
      <c r="AJ15" s="85">
        <v>2</v>
      </c>
      <c r="AK15" s="85">
        <v>2</v>
      </c>
      <c r="AL15" s="83">
        <v>0</v>
      </c>
      <c r="AM15" s="84">
        <f t="shared" si="9"/>
        <v>5</v>
      </c>
      <c r="AN15" s="90">
        <f t="shared" si="6"/>
        <v>41</v>
      </c>
      <c r="AO15" s="91">
        <f t="shared" si="7"/>
        <v>68.333333333333329</v>
      </c>
      <c r="AP15" s="92"/>
    </row>
    <row r="16" spans="1:42" ht="20.399999999999999" x14ac:dyDescent="0.35">
      <c r="A16" s="79">
        <v>356199</v>
      </c>
      <c r="B16" s="80" t="s">
        <v>69</v>
      </c>
      <c r="C16" s="81" t="s">
        <v>70</v>
      </c>
      <c r="D16" s="82">
        <v>1</v>
      </c>
      <c r="E16" s="83">
        <v>1</v>
      </c>
      <c r="F16" s="83">
        <v>2</v>
      </c>
      <c r="G16" s="83">
        <v>1</v>
      </c>
      <c r="H16" s="83">
        <v>2</v>
      </c>
      <c r="I16" s="84">
        <f t="shared" si="0"/>
        <v>7</v>
      </c>
      <c r="J16" s="85">
        <v>2</v>
      </c>
      <c r="K16" s="83">
        <v>1</v>
      </c>
      <c r="L16" s="83">
        <v>1</v>
      </c>
      <c r="M16" s="83">
        <v>0</v>
      </c>
      <c r="N16" s="86">
        <v>2</v>
      </c>
      <c r="O16" s="84">
        <f t="shared" si="1"/>
        <v>6</v>
      </c>
      <c r="P16" s="82">
        <v>1</v>
      </c>
      <c r="Q16" s="83">
        <v>1</v>
      </c>
      <c r="R16" s="83">
        <v>1</v>
      </c>
      <c r="S16" s="83">
        <v>0</v>
      </c>
      <c r="T16" s="83">
        <v>0</v>
      </c>
      <c r="U16" s="84">
        <f t="shared" si="2"/>
        <v>3</v>
      </c>
      <c r="V16" s="82">
        <v>1</v>
      </c>
      <c r="W16" s="83">
        <v>2</v>
      </c>
      <c r="X16" s="83">
        <v>1</v>
      </c>
      <c r="Y16" s="83">
        <v>1</v>
      </c>
      <c r="Z16" s="83">
        <v>0</v>
      </c>
      <c r="AA16" s="87">
        <f t="shared" si="3"/>
        <v>5</v>
      </c>
      <c r="AB16" s="88">
        <v>2</v>
      </c>
      <c r="AC16" s="88">
        <v>2</v>
      </c>
      <c r="AD16" s="88">
        <v>2</v>
      </c>
      <c r="AE16" s="88">
        <v>2</v>
      </c>
      <c r="AF16" s="88">
        <v>2</v>
      </c>
      <c r="AG16" s="89">
        <f t="shared" si="4"/>
        <v>10</v>
      </c>
      <c r="AH16" s="85">
        <v>2</v>
      </c>
      <c r="AI16" s="85">
        <v>2</v>
      </c>
      <c r="AJ16" s="85">
        <v>2</v>
      </c>
      <c r="AK16" s="85">
        <v>2</v>
      </c>
      <c r="AL16" s="83">
        <v>0</v>
      </c>
      <c r="AM16" s="84">
        <f t="shared" si="9"/>
        <v>8</v>
      </c>
      <c r="AN16" s="90">
        <f t="shared" si="6"/>
        <v>39</v>
      </c>
      <c r="AO16" s="91">
        <f t="shared" si="7"/>
        <v>65</v>
      </c>
      <c r="AP16" s="92"/>
    </row>
    <row r="17" spans="1:42" ht="20.399999999999999" x14ac:dyDescent="0.35">
      <c r="A17" s="79">
        <v>355278</v>
      </c>
      <c r="B17" s="80" t="s">
        <v>75</v>
      </c>
      <c r="C17" s="81" t="s">
        <v>70</v>
      </c>
      <c r="D17" s="82">
        <v>1</v>
      </c>
      <c r="E17" s="83">
        <v>1</v>
      </c>
      <c r="F17" s="83">
        <v>2</v>
      </c>
      <c r="G17" s="83">
        <v>1</v>
      </c>
      <c r="H17" s="83">
        <v>2</v>
      </c>
      <c r="I17" s="84">
        <f t="shared" si="0"/>
        <v>7</v>
      </c>
      <c r="J17" s="85">
        <v>1</v>
      </c>
      <c r="K17" s="83">
        <v>1</v>
      </c>
      <c r="L17" s="83">
        <v>1</v>
      </c>
      <c r="M17" s="83">
        <v>0</v>
      </c>
      <c r="N17" s="86">
        <v>1</v>
      </c>
      <c r="O17" s="84">
        <f t="shared" si="1"/>
        <v>4</v>
      </c>
      <c r="P17" s="82">
        <v>0</v>
      </c>
      <c r="Q17" s="83">
        <v>1</v>
      </c>
      <c r="R17" s="83">
        <v>0</v>
      </c>
      <c r="S17" s="83">
        <v>1</v>
      </c>
      <c r="T17" s="83">
        <v>0</v>
      </c>
      <c r="U17" s="84">
        <f t="shared" si="2"/>
        <v>2</v>
      </c>
      <c r="V17" s="82">
        <v>1</v>
      </c>
      <c r="W17" s="83">
        <v>0</v>
      </c>
      <c r="X17" s="83">
        <v>1</v>
      </c>
      <c r="Y17" s="83">
        <v>1</v>
      </c>
      <c r="Z17" s="83">
        <v>2</v>
      </c>
      <c r="AA17" s="87">
        <f t="shared" si="3"/>
        <v>5</v>
      </c>
      <c r="AB17" s="88">
        <v>1</v>
      </c>
      <c r="AC17" s="88">
        <v>1</v>
      </c>
      <c r="AD17" s="88">
        <v>1</v>
      </c>
      <c r="AE17" s="88">
        <v>1</v>
      </c>
      <c r="AF17" s="88">
        <v>1</v>
      </c>
      <c r="AG17" s="89">
        <f t="shared" si="4"/>
        <v>5</v>
      </c>
      <c r="AH17" s="85">
        <v>0</v>
      </c>
      <c r="AI17" s="85">
        <v>1</v>
      </c>
      <c r="AJ17" s="85">
        <v>2</v>
      </c>
      <c r="AK17" s="85">
        <v>1</v>
      </c>
      <c r="AL17" s="83">
        <v>0</v>
      </c>
      <c r="AM17" s="84">
        <f>SUM(AH17:AL17)</f>
        <v>4</v>
      </c>
      <c r="AN17" s="90">
        <f t="shared" si="6"/>
        <v>27</v>
      </c>
      <c r="AO17" s="91">
        <f t="shared" si="7"/>
        <v>45</v>
      </c>
      <c r="AP17" s="92"/>
    </row>
    <row r="18" spans="1:42" ht="20.399999999999999" x14ac:dyDescent="0.35">
      <c r="A18" s="79">
        <v>354861</v>
      </c>
      <c r="B18" s="80" t="s">
        <v>79</v>
      </c>
      <c r="C18" s="81" t="s">
        <v>70</v>
      </c>
      <c r="D18" s="82">
        <v>1</v>
      </c>
      <c r="E18" s="83">
        <v>2</v>
      </c>
      <c r="F18" s="83">
        <v>2</v>
      </c>
      <c r="G18" s="83">
        <v>2</v>
      </c>
      <c r="H18" s="83">
        <v>2</v>
      </c>
      <c r="I18" s="84">
        <f t="shared" si="0"/>
        <v>9</v>
      </c>
      <c r="J18" s="85">
        <v>1</v>
      </c>
      <c r="K18" s="83">
        <v>1</v>
      </c>
      <c r="L18" s="83">
        <v>1</v>
      </c>
      <c r="M18" s="83">
        <v>0</v>
      </c>
      <c r="N18" s="86">
        <v>1</v>
      </c>
      <c r="O18" s="84">
        <f t="shared" si="1"/>
        <v>4</v>
      </c>
      <c r="P18" s="82">
        <v>1</v>
      </c>
      <c r="Q18" s="83">
        <v>2</v>
      </c>
      <c r="R18" s="83">
        <v>0</v>
      </c>
      <c r="S18" s="83">
        <v>1</v>
      </c>
      <c r="T18" s="83">
        <v>0</v>
      </c>
      <c r="U18" s="84">
        <f t="shared" si="2"/>
        <v>4</v>
      </c>
      <c r="V18" s="82">
        <v>1</v>
      </c>
      <c r="W18" s="83">
        <v>0</v>
      </c>
      <c r="X18" s="83">
        <v>2</v>
      </c>
      <c r="Y18" s="83">
        <v>1</v>
      </c>
      <c r="Z18" s="83">
        <v>1</v>
      </c>
      <c r="AA18" s="87">
        <f t="shared" si="3"/>
        <v>5</v>
      </c>
      <c r="AB18" s="88">
        <v>1</v>
      </c>
      <c r="AC18" s="88">
        <v>1</v>
      </c>
      <c r="AD18" s="88">
        <v>2</v>
      </c>
      <c r="AE18" s="88">
        <v>2</v>
      </c>
      <c r="AF18" s="88">
        <v>1</v>
      </c>
      <c r="AG18" s="89">
        <f t="shared" si="4"/>
        <v>7</v>
      </c>
      <c r="AH18" s="85">
        <v>0</v>
      </c>
      <c r="AI18" s="85">
        <v>2</v>
      </c>
      <c r="AJ18" s="85">
        <v>2</v>
      </c>
      <c r="AK18" s="85">
        <v>1</v>
      </c>
      <c r="AL18" s="83">
        <v>0</v>
      </c>
      <c r="AM18" s="84">
        <f>SUM(AH18:AL18)</f>
        <v>5</v>
      </c>
      <c r="AN18" s="90">
        <f t="shared" si="6"/>
        <v>34</v>
      </c>
      <c r="AO18" s="91">
        <f t="shared" si="7"/>
        <v>56.666666666666664</v>
      </c>
      <c r="AP18" s="92"/>
    </row>
    <row r="19" spans="1:42" ht="20.399999999999999" x14ac:dyDescent="0.35">
      <c r="A19" s="79">
        <v>356170</v>
      </c>
      <c r="B19" s="80" t="s">
        <v>83</v>
      </c>
      <c r="C19" s="81" t="s">
        <v>84</v>
      </c>
      <c r="D19" s="82">
        <v>0</v>
      </c>
      <c r="E19" s="83">
        <v>0</v>
      </c>
      <c r="F19" s="83">
        <v>1</v>
      </c>
      <c r="G19" s="83">
        <v>1</v>
      </c>
      <c r="H19" s="83">
        <v>2</v>
      </c>
      <c r="I19" s="84">
        <f t="shared" si="0"/>
        <v>4</v>
      </c>
      <c r="J19" s="85">
        <v>1</v>
      </c>
      <c r="K19" s="83">
        <v>0</v>
      </c>
      <c r="L19" s="83">
        <v>1</v>
      </c>
      <c r="M19" s="83">
        <v>0</v>
      </c>
      <c r="N19" s="86">
        <v>0</v>
      </c>
      <c r="O19" s="84">
        <f t="shared" si="1"/>
        <v>2</v>
      </c>
      <c r="P19" s="82">
        <v>1</v>
      </c>
      <c r="Q19" s="83">
        <v>0</v>
      </c>
      <c r="R19" s="83">
        <v>0</v>
      </c>
      <c r="S19" s="83">
        <v>0</v>
      </c>
      <c r="T19" s="83">
        <v>0</v>
      </c>
      <c r="U19" s="84">
        <f t="shared" si="2"/>
        <v>1</v>
      </c>
      <c r="V19" s="82">
        <v>0</v>
      </c>
      <c r="W19" s="83">
        <v>2</v>
      </c>
      <c r="X19" s="83">
        <v>0</v>
      </c>
      <c r="Y19" s="83">
        <v>1</v>
      </c>
      <c r="Z19" s="83">
        <v>1</v>
      </c>
      <c r="AA19" s="87">
        <f t="shared" si="3"/>
        <v>4</v>
      </c>
      <c r="AB19" s="88">
        <v>2</v>
      </c>
      <c r="AC19" s="88">
        <v>1</v>
      </c>
      <c r="AD19" s="88">
        <v>2</v>
      </c>
      <c r="AE19" s="88">
        <v>2</v>
      </c>
      <c r="AF19" s="88">
        <v>2</v>
      </c>
      <c r="AG19" s="89">
        <f t="shared" si="4"/>
        <v>9</v>
      </c>
      <c r="AH19" s="85">
        <v>0</v>
      </c>
      <c r="AI19" s="85">
        <v>2</v>
      </c>
      <c r="AJ19" s="85">
        <v>1</v>
      </c>
      <c r="AK19" s="85">
        <v>2</v>
      </c>
      <c r="AL19" s="83">
        <v>0</v>
      </c>
      <c r="AM19" s="84">
        <f t="shared" ref="AM19" si="10">SUM(AH19:AL19)</f>
        <v>5</v>
      </c>
      <c r="AN19" s="90">
        <f t="shared" si="6"/>
        <v>25</v>
      </c>
      <c r="AO19" s="91">
        <f t="shared" si="7"/>
        <v>41.666666666666671</v>
      </c>
      <c r="AP19" s="92"/>
    </row>
    <row r="20" spans="1:42" ht="20.399999999999999" x14ac:dyDescent="0.35">
      <c r="A20" s="79" t="s">
        <v>762</v>
      </c>
      <c r="B20" s="80" t="s">
        <v>89</v>
      </c>
      <c r="C20" s="81" t="s">
        <v>84</v>
      </c>
      <c r="D20" s="82">
        <v>2</v>
      </c>
      <c r="E20" s="83">
        <v>2</v>
      </c>
      <c r="F20" s="83">
        <v>0</v>
      </c>
      <c r="G20" s="83">
        <v>0</v>
      </c>
      <c r="H20" s="83">
        <v>0</v>
      </c>
      <c r="I20" s="84">
        <f t="shared" si="0"/>
        <v>4</v>
      </c>
      <c r="J20" s="85">
        <v>2</v>
      </c>
      <c r="K20" s="83">
        <v>2</v>
      </c>
      <c r="L20" s="83">
        <v>2</v>
      </c>
      <c r="M20" s="83">
        <v>2</v>
      </c>
      <c r="N20" s="86">
        <v>2</v>
      </c>
      <c r="O20" s="84">
        <f t="shared" si="1"/>
        <v>10</v>
      </c>
      <c r="P20" s="82">
        <v>2</v>
      </c>
      <c r="Q20" s="83">
        <v>2</v>
      </c>
      <c r="R20" s="83">
        <v>2</v>
      </c>
      <c r="S20" s="83">
        <v>2</v>
      </c>
      <c r="T20" s="83">
        <v>2</v>
      </c>
      <c r="U20" s="84">
        <f t="shared" si="2"/>
        <v>10</v>
      </c>
      <c r="V20" s="82">
        <v>2</v>
      </c>
      <c r="W20" s="83">
        <v>2</v>
      </c>
      <c r="X20" s="83">
        <v>2</v>
      </c>
      <c r="Y20" s="83">
        <v>2</v>
      </c>
      <c r="Z20" s="83">
        <v>0</v>
      </c>
      <c r="AA20" s="87">
        <f t="shared" si="3"/>
        <v>8</v>
      </c>
      <c r="AB20" s="88">
        <v>2</v>
      </c>
      <c r="AC20" s="88">
        <v>2</v>
      </c>
      <c r="AD20" s="88">
        <v>2</v>
      </c>
      <c r="AE20" s="88">
        <v>2</v>
      </c>
      <c r="AF20" s="88">
        <v>2</v>
      </c>
      <c r="AG20" s="89">
        <f t="shared" si="4"/>
        <v>10</v>
      </c>
      <c r="AH20" s="85">
        <v>0</v>
      </c>
      <c r="AI20" s="85">
        <v>2</v>
      </c>
      <c r="AJ20" s="85">
        <v>2</v>
      </c>
      <c r="AK20" s="85">
        <v>2</v>
      </c>
      <c r="AL20" s="83">
        <v>0</v>
      </c>
      <c r="AM20" s="84">
        <f>SUM(AH20:AL20)</f>
        <v>6</v>
      </c>
      <c r="AN20" s="90">
        <f t="shared" si="6"/>
        <v>48</v>
      </c>
      <c r="AO20" s="91">
        <f t="shared" si="7"/>
        <v>80</v>
      </c>
      <c r="AP20" s="92"/>
    </row>
    <row r="21" spans="1:42" ht="19.8" x14ac:dyDescent="0.25">
      <c r="A21" s="79" t="s">
        <v>762</v>
      </c>
      <c r="B21" s="80" t="s">
        <v>94</v>
      </c>
      <c r="C21" s="81" t="s">
        <v>84</v>
      </c>
      <c r="D21" s="82">
        <v>1</v>
      </c>
      <c r="E21" s="83">
        <v>1</v>
      </c>
      <c r="F21" s="83">
        <v>2</v>
      </c>
      <c r="G21" s="83">
        <v>1</v>
      </c>
      <c r="H21" s="83">
        <v>2</v>
      </c>
      <c r="I21" s="84">
        <f t="shared" si="0"/>
        <v>7</v>
      </c>
      <c r="J21" s="85">
        <v>1</v>
      </c>
      <c r="K21" s="83">
        <v>2</v>
      </c>
      <c r="L21" s="83">
        <v>2</v>
      </c>
      <c r="M21" s="83">
        <v>2</v>
      </c>
      <c r="N21" s="86">
        <v>2</v>
      </c>
      <c r="O21" s="84">
        <f t="shared" si="1"/>
        <v>9</v>
      </c>
      <c r="P21" s="82">
        <v>1</v>
      </c>
      <c r="Q21" s="83">
        <v>2</v>
      </c>
      <c r="R21" s="83">
        <v>1</v>
      </c>
      <c r="S21" s="83">
        <v>2</v>
      </c>
      <c r="T21" s="83">
        <v>0</v>
      </c>
      <c r="U21" s="84">
        <f t="shared" si="2"/>
        <v>6</v>
      </c>
      <c r="V21" s="82">
        <v>1</v>
      </c>
      <c r="W21" s="83">
        <v>1</v>
      </c>
      <c r="X21" s="83">
        <v>1</v>
      </c>
      <c r="Y21" s="83">
        <v>1</v>
      </c>
      <c r="Z21" s="83">
        <v>1</v>
      </c>
      <c r="AA21" s="87">
        <f t="shared" si="3"/>
        <v>5</v>
      </c>
      <c r="AB21" s="88">
        <v>1</v>
      </c>
      <c r="AC21" s="88">
        <v>1</v>
      </c>
      <c r="AD21" s="88">
        <v>2</v>
      </c>
      <c r="AE21" s="88">
        <v>2</v>
      </c>
      <c r="AF21" s="88">
        <v>1</v>
      </c>
      <c r="AG21" s="89">
        <f t="shared" si="4"/>
        <v>7</v>
      </c>
      <c r="AH21" s="85">
        <v>0</v>
      </c>
      <c r="AI21" s="85">
        <v>1</v>
      </c>
      <c r="AJ21" s="85">
        <v>2</v>
      </c>
      <c r="AK21" s="85">
        <v>2</v>
      </c>
      <c r="AL21" s="83">
        <v>0</v>
      </c>
      <c r="AM21" s="84">
        <f>SUM(AH21:AL21)</f>
        <v>5</v>
      </c>
      <c r="AN21" s="90">
        <f t="shared" si="6"/>
        <v>39</v>
      </c>
      <c r="AO21" s="91">
        <f t="shared" si="7"/>
        <v>65</v>
      </c>
    </row>
    <row r="22" spans="1:42" ht="19.8" x14ac:dyDescent="0.25">
      <c r="A22" s="79">
        <v>356221</v>
      </c>
      <c r="B22" s="80" t="s">
        <v>763</v>
      </c>
      <c r="C22" s="81" t="s">
        <v>99</v>
      </c>
      <c r="D22" s="82">
        <v>0</v>
      </c>
      <c r="E22" s="83">
        <v>0</v>
      </c>
      <c r="F22" s="83">
        <v>1</v>
      </c>
      <c r="G22" s="83">
        <v>1</v>
      </c>
      <c r="H22" s="83">
        <v>2</v>
      </c>
      <c r="I22" s="84">
        <f t="shared" si="0"/>
        <v>4</v>
      </c>
      <c r="J22" s="85">
        <v>0</v>
      </c>
      <c r="K22" s="83">
        <v>0</v>
      </c>
      <c r="L22" s="83">
        <v>1</v>
      </c>
      <c r="M22" s="83">
        <v>0</v>
      </c>
      <c r="N22" s="86">
        <v>0</v>
      </c>
      <c r="O22" s="84">
        <f t="shared" si="1"/>
        <v>1</v>
      </c>
      <c r="P22" s="82">
        <v>1</v>
      </c>
      <c r="Q22" s="83">
        <v>0</v>
      </c>
      <c r="R22" s="83">
        <v>0</v>
      </c>
      <c r="S22" s="83">
        <v>0</v>
      </c>
      <c r="T22" s="83">
        <v>0</v>
      </c>
      <c r="U22" s="84">
        <f t="shared" si="2"/>
        <v>1</v>
      </c>
      <c r="V22" s="82">
        <v>0</v>
      </c>
      <c r="W22" s="83">
        <v>2</v>
      </c>
      <c r="X22" s="83">
        <v>0</v>
      </c>
      <c r="Y22" s="83">
        <v>0</v>
      </c>
      <c r="Z22" s="83">
        <v>0</v>
      </c>
      <c r="AA22" s="87">
        <f t="shared" si="3"/>
        <v>2</v>
      </c>
      <c r="AB22" s="88">
        <v>2</v>
      </c>
      <c r="AC22" s="88">
        <v>0</v>
      </c>
      <c r="AD22" s="88">
        <v>2</v>
      </c>
      <c r="AE22" s="88">
        <v>2</v>
      </c>
      <c r="AF22" s="88">
        <v>2</v>
      </c>
      <c r="AG22" s="89">
        <f t="shared" si="4"/>
        <v>8</v>
      </c>
      <c r="AH22" s="85">
        <v>0</v>
      </c>
      <c r="AI22" s="85">
        <v>2</v>
      </c>
      <c r="AJ22" s="85">
        <v>2</v>
      </c>
      <c r="AK22" s="85">
        <v>2</v>
      </c>
      <c r="AL22" s="83">
        <v>0</v>
      </c>
      <c r="AM22" s="84">
        <f>SUM(AH22:AL22)</f>
        <v>6</v>
      </c>
      <c r="AN22" s="90">
        <f t="shared" si="6"/>
        <v>22</v>
      </c>
      <c r="AO22" s="91">
        <f t="shared" si="7"/>
        <v>36.666666666666664</v>
      </c>
    </row>
    <row r="23" spans="1:42" ht="20.100000000000001" customHeight="1" x14ac:dyDescent="0.25">
      <c r="A23" s="79">
        <v>354837</v>
      </c>
      <c r="B23" s="80" t="s">
        <v>105</v>
      </c>
      <c r="C23" s="81" t="s">
        <v>99</v>
      </c>
      <c r="D23" s="82">
        <v>2</v>
      </c>
      <c r="E23" s="83">
        <v>1</v>
      </c>
      <c r="F23" s="83">
        <v>1</v>
      </c>
      <c r="G23" s="83">
        <v>1</v>
      </c>
      <c r="H23" s="83">
        <v>2</v>
      </c>
      <c r="I23" s="84">
        <f t="shared" si="0"/>
        <v>7</v>
      </c>
      <c r="J23" s="85">
        <v>2</v>
      </c>
      <c r="K23" s="83">
        <v>1</v>
      </c>
      <c r="L23" s="83">
        <v>2</v>
      </c>
      <c r="M23" s="83">
        <v>1</v>
      </c>
      <c r="N23" s="86">
        <v>2</v>
      </c>
      <c r="O23" s="84">
        <f t="shared" si="1"/>
        <v>8</v>
      </c>
      <c r="P23" s="82">
        <v>1</v>
      </c>
      <c r="Q23" s="83">
        <v>2</v>
      </c>
      <c r="R23" s="83">
        <v>1</v>
      </c>
      <c r="S23" s="83">
        <v>1</v>
      </c>
      <c r="T23" s="83">
        <v>0</v>
      </c>
      <c r="U23" s="84">
        <f t="shared" si="2"/>
        <v>5</v>
      </c>
      <c r="V23" s="82">
        <v>2</v>
      </c>
      <c r="W23" s="83">
        <v>2</v>
      </c>
      <c r="X23" s="83">
        <v>1</v>
      </c>
      <c r="Y23" s="83">
        <v>1</v>
      </c>
      <c r="Z23" s="83">
        <v>0</v>
      </c>
      <c r="AA23" s="87">
        <f t="shared" si="3"/>
        <v>6</v>
      </c>
      <c r="AB23" s="88">
        <v>2</v>
      </c>
      <c r="AC23" s="88">
        <v>2</v>
      </c>
      <c r="AD23" s="88">
        <v>2</v>
      </c>
      <c r="AE23" s="88">
        <v>2</v>
      </c>
      <c r="AF23" s="88">
        <v>2</v>
      </c>
      <c r="AG23" s="89">
        <f t="shared" si="4"/>
        <v>10</v>
      </c>
      <c r="AH23" s="85">
        <v>0</v>
      </c>
      <c r="AI23" s="85">
        <v>2</v>
      </c>
      <c r="AJ23" s="85">
        <v>2</v>
      </c>
      <c r="AK23" s="85">
        <v>2</v>
      </c>
      <c r="AL23" s="83">
        <v>0</v>
      </c>
      <c r="AM23" s="84">
        <f t="shared" ref="AM23" si="11">SUM(AH23:AL23)</f>
        <v>6</v>
      </c>
      <c r="AN23" s="90">
        <f t="shared" si="6"/>
        <v>42</v>
      </c>
      <c r="AO23" s="91">
        <f t="shared" si="7"/>
        <v>70</v>
      </c>
    </row>
    <row r="24" spans="1:42" ht="19.8" x14ac:dyDescent="0.25">
      <c r="A24" s="79">
        <v>356391</v>
      </c>
      <c r="B24" s="80" t="s">
        <v>109</v>
      </c>
      <c r="C24" s="81" t="s">
        <v>110</v>
      </c>
      <c r="D24" s="82">
        <v>0</v>
      </c>
      <c r="E24" s="83">
        <v>0</v>
      </c>
      <c r="F24" s="83">
        <v>1</v>
      </c>
      <c r="G24" s="83">
        <v>1</v>
      </c>
      <c r="H24" s="83">
        <v>2</v>
      </c>
      <c r="I24" s="84">
        <f t="shared" si="0"/>
        <v>4</v>
      </c>
      <c r="J24" s="85">
        <v>2</v>
      </c>
      <c r="K24" s="83">
        <v>1</v>
      </c>
      <c r="L24" s="83">
        <v>1</v>
      </c>
      <c r="M24" s="83">
        <v>0</v>
      </c>
      <c r="N24" s="86">
        <v>1</v>
      </c>
      <c r="O24" s="84">
        <f t="shared" si="1"/>
        <v>5</v>
      </c>
      <c r="P24" s="82">
        <v>1</v>
      </c>
      <c r="Q24" s="83">
        <v>2</v>
      </c>
      <c r="R24" s="83">
        <v>0</v>
      </c>
      <c r="S24" s="83">
        <v>0</v>
      </c>
      <c r="T24" s="83">
        <v>0</v>
      </c>
      <c r="U24" s="84">
        <f t="shared" si="2"/>
        <v>3</v>
      </c>
      <c r="V24" s="82">
        <v>1</v>
      </c>
      <c r="W24" s="83">
        <v>0</v>
      </c>
      <c r="X24" s="83">
        <v>0</v>
      </c>
      <c r="Y24" s="83">
        <v>0</v>
      </c>
      <c r="Z24" s="83">
        <v>0</v>
      </c>
      <c r="AA24" s="87">
        <f t="shared" si="3"/>
        <v>1</v>
      </c>
      <c r="AB24" s="88">
        <v>2</v>
      </c>
      <c r="AC24" s="88">
        <v>2</v>
      </c>
      <c r="AD24" s="88">
        <v>2</v>
      </c>
      <c r="AE24" s="88">
        <v>2</v>
      </c>
      <c r="AF24" s="88">
        <v>1</v>
      </c>
      <c r="AG24" s="89">
        <f t="shared" si="4"/>
        <v>9</v>
      </c>
      <c r="AH24" s="85">
        <v>0</v>
      </c>
      <c r="AI24" s="85">
        <v>2</v>
      </c>
      <c r="AJ24" s="85">
        <v>2</v>
      </c>
      <c r="AK24" s="85">
        <v>2</v>
      </c>
      <c r="AL24" s="83">
        <v>0</v>
      </c>
      <c r="AM24" s="84">
        <f>SUM(AH24:AL24)</f>
        <v>6</v>
      </c>
      <c r="AN24" s="90">
        <f t="shared" si="6"/>
        <v>28</v>
      </c>
      <c r="AO24" s="91">
        <f t="shared" si="7"/>
        <v>46.666666666666664</v>
      </c>
    </row>
    <row r="25" spans="1:42" ht="19.8" x14ac:dyDescent="0.25">
      <c r="A25" s="79" t="s">
        <v>762</v>
      </c>
      <c r="B25" s="80" t="s">
        <v>115</v>
      </c>
      <c r="C25" s="81" t="s">
        <v>110</v>
      </c>
      <c r="D25" s="82">
        <v>0</v>
      </c>
      <c r="E25" s="83">
        <v>0</v>
      </c>
      <c r="F25" s="83">
        <v>1</v>
      </c>
      <c r="G25" s="83">
        <v>1</v>
      </c>
      <c r="H25" s="83">
        <v>2</v>
      </c>
      <c r="I25" s="84">
        <f t="shared" si="0"/>
        <v>4</v>
      </c>
      <c r="J25" s="85">
        <v>1</v>
      </c>
      <c r="K25" s="83">
        <v>1</v>
      </c>
      <c r="L25" s="83">
        <v>1</v>
      </c>
      <c r="M25" s="83">
        <v>0</v>
      </c>
      <c r="N25" s="86">
        <v>1</v>
      </c>
      <c r="O25" s="84">
        <f t="shared" si="1"/>
        <v>4</v>
      </c>
      <c r="P25" s="82">
        <v>1</v>
      </c>
      <c r="Q25" s="83">
        <v>1</v>
      </c>
      <c r="R25" s="83">
        <v>0</v>
      </c>
      <c r="S25" s="83">
        <v>0</v>
      </c>
      <c r="T25" s="83">
        <v>0</v>
      </c>
      <c r="U25" s="84">
        <f t="shared" si="2"/>
        <v>2</v>
      </c>
      <c r="V25" s="82">
        <v>0</v>
      </c>
      <c r="W25" s="83">
        <v>0</v>
      </c>
      <c r="X25" s="83">
        <v>0</v>
      </c>
      <c r="Y25" s="83">
        <v>0</v>
      </c>
      <c r="Z25" s="83">
        <v>0</v>
      </c>
      <c r="AA25" s="87">
        <f t="shared" si="3"/>
        <v>0</v>
      </c>
      <c r="AB25" s="88">
        <v>2</v>
      </c>
      <c r="AC25" s="88">
        <v>1</v>
      </c>
      <c r="AD25" s="88">
        <v>2</v>
      </c>
      <c r="AE25" s="88">
        <v>2</v>
      </c>
      <c r="AF25" s="88">
        <v>1</v>
      </c>
      <c r="AG25" s="89">
        <f t="shared" si="4"/>
        <v>8</v>
      </c>
      <c r="AH25" s="85">
        <v>0</v>
      </c>
      <c r="AI25" s="85">
        <v>2</v>
      </c>
      <c r="AJ25" s="85">
        <v>2</v>
      </c>
      <c r="AK25" s="85">
        <v>2</v>
      </c>
      <c r="AL25" s="83">
        <v>0</v>
      </c>
      <c r="AM25" s="84">
        <f t="shared" ref="AM25:AM27" si="12">SUM(AH25:AL25)</f>
        <v>6</v>
      </c>
      <c r="AN25" s="90">
        <f t="shared" si="6"/>
        <v>24</v>
      </c>
      <c r="AO25" s="91">
        <f t="shared" si="7"/>
        <v>40</v>
      </c>
    </row>
    <row r="26" spans="1:42" ht="19.8" x14ac:dyDescent="0.25">
      <c r="A26" s="79">
        <v>355263</v>
      </c>
      <c r="B26" s="80" t="s">
        <v>120</v>
      </c>
      <c r="C26" s="81" t="s">
        <v>119</v>
      </c>
      <c r="D26" s="82">
        <v>2</v>
      </c>
      <c r="E26" s="83">
        <v>2</v>
      </c>
      <c r="F26" s="83">
        <v>2</v>
      </c>
      <c r="G26" s="83">
        <v>1</v>
      </c>
      <c r="H26" s="83">
        <v>2</v>
      </c>
      <c r="I26" s="84">
        <f t="shared" si="0"/>
        <v>9</v>
      </c>
      <c r="J26" s="85">
        <v>2</v>
      </c>
      <c r="K26" s="83">
        <v>1</v>
      </c>
      <c r="L26" s="83">
        <v>1</v>
      </c>
      <c r="M26" s="83">
        <v>0</v>
      </c>
      <c r="N26" s="86">
        <v>2</v>
      </c>
      <c r="O26" s="84">
        <f t="shared" si="1"/>
        <v>6</v>
      </c>
      <c r="P26" s="82">
        <v>1</v>
      </c>
      <c r="Q26" s="83">
        <v>2</v>
      </c>
      <c r="R26" s="83">
        <v>1</v>
      </c>
      <c r="S26" s="83">
        <v>1</v>
      </c>
      <c r="T26" s="83">
        <v>0</v>
      </c>
      <c r="U26" s="84">
        <f t="shared" si="2"/>
        <v>5</v>
      </c>
      <c r="V26" s="82">
        <v>2</v>
      </c>
      <c r="W26" s="83">
        <v>2</v>
      </c>
      <c r="X26" s="83">
        <v>2</v>
      </c>
      <c r="Y26" s="83">
        <v>1</v>
      </c>
      <c r="Z26" s="83">
        <v>0</v>
      </c>
      <c r="AA26" s="87">
        <f t="shared" si="3"/>
        <v>7</v>
      </c>
      <c r="AB26" s="88">
        <v>2</v>
      </c>
      <c r="AC26" s="88">
        <v>2</v>
      </c>
      <c r="AD26" s="88">
        <v>2</v>
      </c>
      <c r="AE26" s="88">
        <v>2</v>
      </c>
      <c r="AF26" s="88">
        <v>1</v>
      </c>
      <c r="AG26" s="89">
        <f t="shared" si="4"/>
        <v>9</v>
      </c>
      <c r="AH26" s="85">
        <v>0</v>
      </c>
      <c r="AI26" s="85">
        <v>2</v>
      </c>
      <c r="AJ26" s="85">
        <v>2</v>
      </c>
      <c r="AK26" s="85">
        <v>2</v>
      </c>
      <c r="AL26" s="83">
        <v>0</v>
      </c>
      <c r="AM26" s="84">
        <f t="shared" si="12"/>
        <v>6</v>
      </c>
      <c r="AN26" s="90">
        <f t="shared" si="6"/>
        <v>42</v>
      </c>
      <c r="AO26" s="91">
        <f t="shared" si="7"/>
        <v>70</v>
      </c>
    </row>
    <row r="27" spans="1:42" ht="19.8" x14ac:dyDescent="0.25">
      <c r="A27" s="79" t="s">
        <v>762</v>
      </c>
      <c r="B27" s="80" t="s">
        <v>125</v>
      </c>
      <c r="C27" s="81" t="s">
        <v>119</v>
      </c>
      <c r="D27" s="82">
        <v>0</v>
      </c>
      <c r="E27" s="83">
        <v>0</v>
      </c>
      <c r="F27" s="83">
        <v>1</v>
      </c>
      <c r="G27" s="83">
        <v>1</v>
      </c>
      <c r="H27" s="83">
        <v>1</v>
      </c>
      <c r="I27" s="84">
        <f t="shared" si="0"/>
        <v>3</v>
      </c>
      <c r="J27" s="85">
        <v>2</v>
      </c>
      <c r="K27" s="83">
        <v>1</v>
      </c>
      <c r="L27" s="83">
        <v>1</v>
      </c>
      <c r="M27" s="83">
        <v>0</v>
      </c>
      <c r="N27" s="86">
        <v>1</v>
      </c>
      <c r="O27" s="84">
        <f t="shared" si="1"/>
        <v>5</v>
      </c>
      <c r="P27" s="82">
        <v>0</v>
      </c>
      <c r="Q27" s="83">
        <v>1</v>
      </c>
      <c r="R27" s="83">
        <v>0</v>
      </c>
      <c r="S27" s="83">
        <v>0</v>
      </c>
      <c r="T27" s="83">
        <v>0</v>
      </c>
      <c r="U27" s="84">
        <f t="shared" si="2"/>
        <v>1</v>
      </c>
      <c r="V27" s="82">
        <v>1</v>
      </c>
      <c r="W27" s="83">
        <v>0</v>
      </c>
      <c r="X27" s="83">
        <v>0</v>
      </c>
      <c r="Y27" s="83">
        <v>0</v>
      </c>
      <c r="Z27" s="83">
        <v>0</v>
      </c>
      <c r="AA27" s="87">
        <f t="shared" si="3"/>
        <v>1</v>
      </c>
      <c r="AB27" s="88">
        <v>1</v>
      </c>
      <c r="AC27" s="88">
        <v>0</v>
      </c>
      <c r="AD27" s="88">
        <v>1</v>
      </c>
      <c r="AE27" s="88">
        <v>1</v>
      </c>
      <c r="AF27" s="88">
        <v>1</v>
      </c>
      <c r="AG27" s="89">
        <f t="shared" si="4"/>
        <v>4</v>
      </c>
      <c r="AH27" s="85">
        <v>0</v>
      </c>
      <c r="AI27" s="85">
        <v>2</v>
      </c>
      <c r="AJ27" s="85">
        <v>1</v>
      </c>
      <c r="AK27" s="85">
        <v>1</v>
      </c>
      <c r="AL27" s="83">
        <v>0</v>
      </c>
      <c r="AM27" s="84">
        <f t="shared" si="12"/>
        <v>4</v>
      </c>
      <c r="AN27" s="90">
        <f t="shared" si="6"/>
        <v>18</v>
      </c>
      <c r="AO27" s="91">
        <f t="shared" si="7"/>
        <v>30</v>
      </c>
    </row>
    <row r="28" spans="1:42" ht="19.8" x14ac:dyDescent="0.25">
      <c r="A28" s="79">
        <v>354796</v>
      </c>
      <c r="B28" s="80" t="s">
        <v>130</v>
      </c>
      <c r="C28" s="81" t="s">
        <v>119</v>
      </c>
      <c r="D28" s="82">
        <v>2</v>
      </c>
      <c r="E28" s="83">
        <v>2</v>
      </c>
      <c r="F28" s="83">
        <v>2</v>
      </c>
      <c r="G28" s="83">
        <v>1</v>
      </c>
      <c r="H28" s="83">
        <v>2</v>
      </c>
      <c r="I28" s="84">
        <f t="shared" si="0"/>
        <v>9</v>
      </c>
      <c r="J28" s="85">
        <v>1</v>
      </c>
      <c r="K28" s="83">
        <v>2</v>
      </c>
      <c r="L28" s="83">
        <v>1</v>
      </c>
      <c r="M28" s="83">
        <v>2</v>
      </c>
      <c r="N28" s="86">
        <v>1</v>
      </c>
      <c r="O28" s="84">
        <f t="shared" si="1"/>
        <v>7</v>
      </c>
      <c r="P28" s="82">
        <v>2</v>
      </c>
      <c r="Q28" s="83">
        <v>2</v>
      </c>
      <c r="R28" s="83">
        <v>2</v>
      </c>
      <c r="S28" s="83">
        <v>2</v>
      </c>
      <c r="T28" s="83">
        <v>0</v>
      </c>
      <c r="U28" s="84">
        <f t="shared" si="2"/>
        <v>8</v>
      </c>
      <c r="V28" s="82">
        <v>2</v>
      </c>
      <c r="W28" s="83">
        <v>1</v>
      </c>
      <c r="X28" s="83">
        <v>2</v>
      </c>
      <c r="Y28" s="83">
        <v>1</v>
      </c>
      <c r="Z28" s="83">
        <v>0</v>
      </c>
      <c r="AA28" s="87">
        <f t="shared" si="3"/>
        <v>6</v>
      </c>
      <c r="AB28" s="88">
        <v>2</v>
      </c>
      <c r="AC28" s="88">
        <v>2</v>
      </c>
      <c r="AD28" s="88">
        <v>2</v>
      </c>
      <c r="AE28" s="88">
        <v>2</v>
      </c>
      <c r="AF28" s="88">
        <v>1</v>
      </c>
      <c r="AG28" s="89">
        <f t="shared" si="4"/>
        <v>9</v>
      </c>
      <c r="AH28" s="85">
        <v>1</v>
      </c>
      <c r="AI28" s="85">
        <v>2</v>
      </c>
      <c r="AJ28" s="85">
        <v>2</v>
      </c>
      <c r="AK28" s="85">
        <v>2</v>
      </c>
      <c r="AL28" s="83">
        <v>0</v>
      </c>
      <c r="AM28" s="84">
        <f>SUM(AH28:AL28)</f>
        <v>7</v>
      </c>
      <c r="AN28" s="90">
        <f t="shared" si="6"/>
        <v>46</v>
      </c>
      <c r="AO28" s="91">
        <f t="shared" si="7"/>
        <v>76.666666666666671</v>
      </c>
    </row>
    <row r="29" spans="1:42" ht="19.8" x14ac:dyDescent="0.25">
      <c r="A29" s="79">
        <v>354897</v>
      </c>
      <c r="B29" s="80" t="s">
        <v>135</v>
      </c>
      <c r="C29" s="81" t="s">
        <v>119</v>
      </c>
      <c r="D29" s="82">
        <v>1</v>
      </c>
      <c r="E29" s="83">
        <v>2</v>
      </c>
      <c r="F29" s="83">
        <v>2</v>
      </c>
      <c r="G29" s="83">
        <v>2</v>
      </c>
      <c r="H29" s="83">
        <v>2</v>
      </c>
      <c r="I29" s="84">
        <f t="shared" si="0"/>
        <v>9</v>
      </c>
      <c r="J29" s="85">
        <v>2</v>
      </c>
      <c r="K29" s="83">
        <v>2</v>
      </c>
      <c r="L29" s="83">
        <v>1</v>
      </c>
      <c r="M29" s="83">
        <v>2</v>
      </c>
      <c r="N29" s="86">
        <v>2</v>
      </c>
      <c r="O29" s="84">
        <f t="shared" si="1"/>
        <v>9</v>
      </c>
      <c r="P29" s="82">
        <v>2</v>
      </c>
      <c r="Q29" s="83">
        <v>2</v>
      </c>
      <c r="R29" s="83">
        <v>2</v>
      </c>
      <c r="S29" s="83">
        <v>2</v>
      </c>
      <c r="T29" s="83">
        <v>0</v>
      </c>
      <c r="U29" s="84">
        <f t="shared" si="2"/>
        <v>8</v>
      </c>
      <c r="V29" s="82">
        <v>2</v>
      </c>
      <c r="W29" s="83">
        <v>1</v>
      </c>
      <c r="X29" s="83">
        <v>1</v>
      </c>
      <c r="Y29" s="83">
        <v>2</v>
      </c>
      <c r="Z29" s="83">
        <v>2</v>
      </c>
      <c r="AA29" s="87">
        <f t="shared" si="3"/>
        <v>8</v>
      </c>
      <c r="AB29" s="88">
        <v>1</v>
      </c>
      <c r="AC29" s="88">
        <v>1</v>
      </c>
      <c r="AD29" s="88">
        <v>2</v>
      </c>
      <c r="AE29" s="88">
        <v>2</v>
      </c>
      <c r="AF29" s="88">
        <v>1</v>
      </c>
      <c r="AG29" s="89">
        <f t="shared" si="4"/>
        <v>7</v>
      </c>
      <c r="AH29" s="85">
        <v>0</v>
      </c>
      <c r="AI29" s="85">
        <v>1</v>
      </c>
      <c r="AJ29" s="85">
        <v>2</v>
      </c>
      <c r="AK29" s="85">
        <v>1</v>
      </c>
      <c r="AL29" s="83">
        <v>0</v>
      </c>
      <c r="AM29" s="84">
        <f t="shared" ref="AM29:AM92" si="13">SUM(AH29:AL29)</f>
        <v>4</v>
      </c>
      <c r="AN29" s="90">
        <f t="shared" si="6"/>
        <v>45</v>
      </c>
      <c r="AO29" s="91">
        <f t="shared" si="7"/>
        <v>75</v>
      </c>
    </row>
    <row r="30" spans="1:42" ht="19.8" x14ac:dyDescent="0.25">
      <c r="A30" s="79">
        <v>356244</v>
      </c>
      <c r="B30" s="80" t="s">
        <v>139</v>
      </c>
      <c r="C30" s="81" t="s">
        <v>140</v>
      </c>
      <c r="D30" s="82">
        <v>0</v>
      </c>
      <c r="E30" s="83">
        <v>0</v>
      </c>
      <c r="F30" s="83">
        <v>1</v>
      </c>
      <c r="G30" s="83">
        <v>1</v>
      </c>
      <c r="H30" s="83">
        <v>1</v>
      </c>
      <c r="I30" s="84">
        <f t="shared" si="0"/>
        <v>3</v>
      </c>
      <c r="J30" s="85">
        <v>1</v>
      </c>
      <c r="K30" s="83">
        <v>0</v>
      </c>
      <c r="L30" s="83">
        <v>0</v>
      </c>
      <c r="M30" s="83">
        <v>0</v>
      </c>
      <c r="N30" s="86">
        <v>1</v>
      </c>
      <c r="O30" s="84">
        <f t="shared" si="1"/>
        <v>2</v>
      </c>
      <c r="P30" s="82">
        <v>0</v>
      </c>
      <c r="Q30" s="83">
        <v>1</v>
      </c>
      <c r="R30" s="83">
        <v>0</v>
      </c>
      <c r="S30" s="83">
        <v>0</v>
      </c>
      <c r="T30" s="83">
        <v>0</v>
      </c>
      <c r="U30" s="84">
        <f t="shared" si="2"/>
        <v>1</v>
      </c>
      <c r="V30" s="82">
        <v>0</v>
      </c>
      <c r="W30" s="83">
        <v>0</v>
      </c>
      <c r="X30" s="83">
        <v>0</v>
      </c>
      <c r="Y30" s="83">
        <v>1</v>
      </c>
      <c r="Z30" s="83">
        <v>0</v>
      </c>
      <c r="AA30" s="87">
        <f t="shared" si="3"/>
        <v>1</v>
      </c>
      <c r="AB30" s="88">
        <v>2</v>
      </c>
      <c r="AC30" s="88">
        <v>2</v>
      </c>
      <c r="AD30" s="88">
        <v>2</v>
      </c>
      <c r="AE30" s="88">
        <v>2</v>
      </c>
      <c r="AF30" s="88">
        <v>2</v>
      </c>
      <c r="AG30" s="89">
        <f t="shared" si="4"/>
        <v>10</v>
      </c>
      <c r="AH30" s="85">
        <v>0</v>
      </c>
      <c r="AI30" s="85">
        <v>2</v>
      </c>
      <c r="AJ30" s="85">
        <v>2</v>
      </c>
      <c r="AK30" s="85">
        <v>2</v>
      </c>
      <c r="AL30" s="83">
        <v>0</v>
      </c>
      <c r="AM30" s="84">
        <f t="shared" si="13"/>
        <v>6</v>
      </c>
      <c r="AN30" s="90">
        <f t="shared" si="6"/>
        <v>23</v>
      </c>
      <c r="AO30" s="91">
        <f t="shared" si="7"/>
        <v>38.333333333333336</v>
      </c>
    </row>
    <row r="31" spans="1:42" ht="19.8" x14ac:dyDescent="0.25">
      <c r="A31" s="79" t="s">
        <v>762</v>
      </c>
      <c r="B31" s="80" t="s">
        <v>144</v>
      </c>
      <c r="C31" s="81" t="s">
        <v>140</v>
      </c>
      <c r="D31" s="82">
        <v>2</v>
      </c>
      <c r="E31" s="83">
        <v>1</v>
      </c>
      <c r="F31" s="83">
        <v>1</v>
      </c>
      <c r="G31" s="83">
        <v>2</v>
      </c>
      <c r="H31" s="83">
        <v>1</v>
      </c>
      <c r="I31" s="84">
        <f t="shared" si="0"/>
        <v>7</v>
      </c>
      <c r="J31" s="85">
        <v>2</v>
      </c>
      <c r="K31" s="83">
        <v>2</v>
      </c>
      <c r="L31" s="83">
        <v>2</v>
      </c>
      <c r="M31" s="83">
        <v>0</v>
      </c>
      <c r="N31" s="86">
        <v>2</v>
      </c>
      <c r="O31" s="84">
        <f t="shared" si="1"/>
        <v>8</v>
      </c>
      <c r="P31" s="82">
        <v>1</v>
      </c>
      <c r="Q31" s="83">
        <v>2</v>
      </c>
      <c r="R31" s="83">
        <v>1</v>
      </c>
      <c r="S31" s="83">
        <v>1</v>
      </c>
      <c r="T31" s="83">
        <v>0</v>
      </c>
      <c r="U31" s="84">
        <f t="shared" si="2"/>
        <v>5</v>
      </c>
      <c r="V31" s="82">
        <v>2</v>
      </c>
      <c r="W31" s="83">
        <v>1</v>
      </c>
      <c r="X31" s="83">
        <v>2</v>
      </c>
      <c r="Y31" s="83">
        <v>1</v>
      </c>
      <c r="Z31" s="83">
        <v>0</v>
      </c>
      <c r="AA31" s="87">
        <f t="shared" si="3"/>
        <v>6</v>
      </c>
      <c r="AB31" s="88">
        <v>2</v>
      </c>
      <c r="AC31" s="88">
        <v>2</v>
      </c>
      <c r="AD31" s="88">
        <v>2</v>
      </c>
      <c r="AE31" s="88">
        <v>2</v>
      </c>
      <c r="AF31" s="88">
        <v>2</v>
      </c>
      <c r="AG31" s="89">
        <f t="shared" si="4"/>
        <v>10</v>
      </c>
      <c r="AH31" s="85">
        <v>1</v>
      </c>
      <c r="AI31" s="85">
        <v>2</v>
      </c>
      <c r="AJ31" s="85">
        <v>2</v>
      </c>
      <c r="AK31" s="85">
        <v>2</v>
      </c>
      <c r="AL31" s="83">
        <v>0</v>
      </c>
      <c r="AM31" s="84">
        <f t="shared" si="13"/>
        <v>7</v>
      </c>
      <c r="AN31" s="90">
        <f t="shared" si="6"/>
        <v>43</v>
      </c>
      <c r="AO31" s="91">
        <f t="shared" si="7"/>
        <v>71.666666666666671</v>
      </c>
    </row>
    <row r="32" spans="1:42" ht="19.8" x14ac:dyDescent="0.25">
      <c r="A32" s="79">
        <v>356175</v>
      </c>
      <c r="B32" s="80" t="s">
        <v>149</v>
      </c>
      <c r="C32" s="81" t="s">
        <v>140</v>
      </c>
      <c r="D32" s="82">
        <v>2</v>
      </c>
      <c r="E32" s="83">
        <v>1</v>
      </c>
      <c r="F32" s="83">
        <v>2</v>
      </c>
      <c r="G32" s="83">
        <v>2</v>
      </c>
      <c r="H32" s="83">
        <v>2</v>
      </c>
      <c r="I32" s="84">
        <f t="shared" si="0"/>
        <v>9</v>
      </c>
      <c r="J32" s="85">
        <v>2</v>
      </c>
      <c r="K32" s="83">
        <v>2</v>
      </c>
      <c r="L32" s="83">
        <v>1</v>
      </c>
      <c r="M32" s="83">
        <v>2</v>
      </c>
      <c r="N32" s="86">
        <v>2</v>
      </c>
      <c r="O32" s="84">
        <f t="shared" si="1"/>
        <v>9</v>
      </c>
      <c r="P32" s="82">
        <v>2</v>
      </c>
      <c r="Q32" s="83">
        <v>2</v>
      </c>
      <c r="R32" s="83">
        <v>2</v>
      </c>
      <c r="S32" s="83">
        <v>2</v>
      </c>
      <c r="T32" s="83">
        <v>0</v>
      </c>
      <c r="U32" s="84">
        <f t="shared" si="2"/>
        <v>8</v>
      </c>
      <c r="V32" s="82">
        <v>2</v>
      </c>
      <c r="W32" s="83">
        <v>2</v>
      </c>
      <c r="X32" s="83">
        <v>1</v>
      </c>
      <c r="Y32" s="83">
        <v>2</v>
      </c>
      <c r="Z32" s="83">
        <v>1</v>
      </c>
      <c r="AA32" s="87">
        <f t="shared" si="3"/>
        <v>8</v>
      </c>
      <c r="AB32" s="88">
        <v>1</v>
      </c>
      <c r="AC32" s="88">
        <v>1</v>
      </c>
      <c r="AD32" s="88">
        <v>2</v>
      </c>
      <c r="AE32" s="88">
        <v>1</v>
      </c>
      <c r="AF32" s="88">
        <v>1</v>
      </c>
      <c r="AG32" s="89">
        <f t="shared" si="4"/>
        <v>6</v>
      </c>
      <c r="AH32" s="85">
        <v>0</v>
      </c>
      <c r="AI32" s="85">
        <v>0</v>
      </c>
      <c r="AJ32" s="85">
        <v>1</v>
      </c>
      <c r="AK32" s="85">
        <v>1</v>
      </c>
      <c r="AL32" s="83">
        <v>0</v>
      </c>
      <c r="AM32" s="84">
        <f t="shared" si="13"/>
        <v>2</v>
      </c>
      <c r="AN32" s="90">
        <f t="shared" si="6"/>
        <v>42</v>
      </c>
      <c r="AO32" s="91">
        <f t="shared" si="7"/>
        <v>70</v>
      </c>
    </row>
    <row r="33" spans="1:41" ht="19.8" x14ac:dyDescent="0.25">
      <c r="A33" s="79">
        <v>356429</v>
      </c>
      <c r="B33" s="80" t="s">
        <v>153</v>
      </c>
      <c r="C33" s="81" t="s">
        <v>154</v>
      </c>
      <c r="D33" s="82">
        <v>1</v>
      </c>
      <c r="E33" s="83">
        <v>2</v>
      </c>
      <c r="F33" s="83">
        <v>2</v>
      </c>
      <c r="G33" s="83">
        <v>1</v>
      </c>
      <c r="H33" s="83">
        <v>2</v>
      </c>
      <c r="I33" s="84">
        <f t="shared" si="0"/>
        <v>8</v>
      </c>
      <c r="J33" s="85">
        <v>1</v>
      </c>
      <c r="K33" s="83">
        <v>2</v>
      </c>
      <c r="L33" s="83">
        <v>1</v>
      </c>
      <c r="M33" s="83">
        <v>0</v>
      </c>
      <c r="N33" s="86">
        <v>1</v>
      </c>
      <c r="O33" s="84">
        <f t="shared" si="1"/>
        <v>5</v>
      </c>
      <c r="P33" s="82">
        <v>1</v>
      </c>
      <c r="Q33" s="83">
        <v>2</v>
      </c>
      <c r="R33" s="83">
        <v>0</v>
      </c>
      <c r="S33" s="83">
        <v>1</v>
      </c>
      <c r="T33" s="83">
        <v>0</v>
      </c>
      <c r="U33" s="84">
        <f t="shared" si="2"/>
        <v>4</v>
      </c>
      <c r="V33" s="82">
        <v>1</v>
      </c>
      <c r="W33" s="83">
        <v>0</v>
      </c>
      <c r="X33" s="83">
        <v>1</v>
      </c>
      <c r="Y33" s="83">
        <v>0</v>
      </c>
      <c r="Z33" s="83">
        <v>0</v>
      </c>
      <c r="AA33" s="87">
        <f t="shared" si="3"/>
        <v>2</v>
      </c>
      <c r="AB33" s="88">
        <v>1</v>
      </c>
      <c r="AC33" s="88">
        <v>2</v>
      </c>
      <c r="AD33" s="88">
        <v>2</v>
      </c>
      <c r="AE33" s="88">
        <v>2</v>
      </c>
      <c r="AF33" s="88">
        <v>1</v>
      </c>
      <c r="AG33" s="89">
        <f t="shared" si="4"/>
        <v>8</v>
      </c>
      <c r="AH33" s="85">
        <v>0</v>
      </c>
      <c r="AI33" s="85">
        <v>2</v>
      </c>
      <c r="AJ33" s="85">
        <v>2</v>
      </c>
      <c r="AK33" s="85">
        <v>2</v>
      </c>
      <c r="AL33" s="83">
        <v>0</v>
      </c>
      <c r="AM33" s="84">
        <f t="shared" si="13"/>
        <v>6</v>
      </c>
      <c r="AN33" s="90">
        <f t="shared" si="6"/>
        <v>33</v>
      </c>
      <c r="AO33" s="91">
        <f t="shared" si="7"/>
        <v>55.000000000000007</v>
      </c>
    </row>
    <row r="34" spans="1:41" ht="19.8" x14ac:dyDescent="0.25">
      <c r="A34" s="79">
        <v>356216</v>
      </c>
      <c r="B34" s="80" t="s">
        <v>159</v>
      </c>
      <c r="C34" s="81" t="s">
        <v>158</v>
      </c>
      <c r="D34" s="82">
        <v>1</v>
      </c>
      <c r="E34" s="83">
        <v>1</v>
      </c>
      <c r="F34" s="83">
        <v>1</v>
      </c>
      <c r="G34" s="83">
        <v>1</v>
      </c>
      <c r="H34" s="83">
        <v>2</v>
      </c>
      <c r="I34" s="84">
        <f t="shared" si="0"/>
        <v>6</v>
      </c>
      <c r="J34" s="85">
        <v>1</v>
      </c>
      <c r="K34" s="83">
        <v>2</v>
      </c>
      <c r="L34" s="83">
        <v>0</v>
      </c>
      <c r="M34" s="83">
        <v>0</v>
      </c>
      <c r="N34" s="86">
        <v>2</v>
      </c>
      <c r="O34" s="84">
        <f t="shared" si="1"/>
        <v>5</v>
      </c>
      <c r="P34" s="82">
        <v>1</v>
      </c>
      <c r="Q34" s="83">
        <v>2</v>
      </c>
      <c r="R34" s="83">
        <v>0</v>
      </c>
      <c r="S34" s="83">
        <v>1</v>
      </c>
      <c r="T34" s="83">
        <v>0</v>
      </c>
      <c r="U34" s="84">
        <f t="shared" si="2"/>
        <v>4</v>
      </c>
      <c r="V34" s="82">
        <v>2</v>
      </c>
      <c r="W34" s="83">
        <v>2</v>
      </c>
      <c r="X34" s="83">
        <v>1</v>
      </c>
      <c r="Y34" s="83">
        <v>1</v>
      </c>
      <c r="Z34" s="83">
        <v>1</v>
      </c>
      <c r="AA34" s="87">
        <f t="shared" si="3"/>
        <v>7</v>
      </c>
      <c r="AB34" s="88">
        <v>2</v>
      </c>
      <c r="AC34" s="88">
        <v>2</v>
      </c>
      <c r="AD34" s="88">
        <v>2</v>
      </c>
      <c r="AE34" s="88">
        <v>2</v>
      </c>
      <c r="AF34" s="88">
        <v>2</v>
      </c>
      <c r="AG34" s="89">
        <f t="shared" si="4"/>
        <v>10</v>
      </c>
      <c r="AH34" s="85">
        <v>1</v>
      </c>
      <c r="AI34" s="85">
        <v>2</v>
      </c>
      <c r="AJ34" s="85">
        <v>2</v>
      </c>
      <c r="AK34" s="85">
        <v>2</v>
      </c>
      <c r="AL34" s="83">
        <v>0</v>
      </c>
      <c r="AM34" s="84">
        <f t="shared" si="13"/>
        <v>7</v>
      </c>
      <c r="AN34" s="90">
        <f t="shared" si="6"/>
        <v>39</v>
      </c>
      <c r="AO34" s="91">
        <f t="shared" si="7"/>
        <v>65</v>
      </c>
    </row>
    <row r="35" spans="1:41" ht="19.8" x14ac:dyDescent="0.25">
      <c r="A35" s="79">
        <v>354847</v>
      </c>
      <c r="B35" s="80" t="s">
        <v>164</v>
      </c>
      <c r="C35" s="81" t="s">
        <v>158</v>
      </c>
      <c r="D35" s="82">
        <v>1</v>
      </c>
      <c r="E35" s="83">
        <v>2</v>
      </c>
      <c r="F35" s="83">
        <v>1</v>
      </c>
      <c r="G35" s="83">
        <v>1</v>
      </c>
      <c r="H35" s="83">
        <v>1</v>
      </c>
      <c r="I35" s="84">
        <f t="shared" si="0"/>
        <v>6</v>
      </c>
      <c r="J35" s="85">
        <v>2</v>
      </c>
      <c r="K35" s="83">
        <v>2</v>
      </c>
      <c r="L35" s="83">
        <v>2</v>
      </c>
      <c r="M35" s="83">
        <v>2</v>
      </c>
      <c r="N35" s="86">
        <v>1</v>
      </c>
      <c r="O35" s="84">
        <f t="shared" si="1"/>
        <v>9</v>
      </c>
      <c r="P35" s="82">
        <v>1</v>
      </c>
      <c r="Q35" s="83">
        <v>2</v>
      </c>
      <c r="R35" s="83">
        <v>2</v>
      </c>
      <c r="S35" s="83">
        <v>2</v>
      </c>
      <c r="T35" s="83">
        <v>0</v>
      </c>
      <c r="U35" s="84">
        <f t="shared" si="2"/>
        <v>7</v>
      </c>
      <c r="V35" s="82">
        <v>2</v>
      </c>
      <c r="W35" s="83">
        <v>2</v>
      </c>
      <c r="X35" s="83">
        <v>1</v>
      </c>
      <c r="Y35" s="83">
        <v>1</v>
      </c>
      <c r="Z35" s="83">
        <v>1</v>
      </c>
      <c r="AA35" s="87">
        <f t="shared" si="3"/>
        <v>7</v>
      </c>
      <c r="AB35" s="88">
        <v>1</v>
      </c>
      <c r="AC35" s="88">
        <v>1</v>
      </c>
      <c r="AD35" s="88">
        <v>1</v>
      </c>
      <c r="AE35" s="88">
        <v>2</v>
      </c>
      <c r="AF35" s="88">
        <v>2</v>
      </c>
      <c r="AG35" s="89">
        <f t="shared" si="4"/>
        <v>7</v>
      </c>
      <c r="AH35" s="85">
        <v>0</v>
      </c>
      <c r="AI35" s="85">
        <v>1</v>
      </c>
      <c r="AJ35" s="85">
        <v>2</v>
      </c>
      <c r="AK35" s="85">
        <v>2</v>
      </c>
      <c r="AL35" s="83">
        <v>0</v>
      </c>
      <c r="AM35" s="84">
        <f t="shared" si="13"/>
        <v>5</v>
      </c>
      <c r="AN35" s="90">
        <f t="shared" si="6"/>
        <v>41</v>
      </c>
      <c r="AO35" s="91">
        <f t="shared" si="7"/>
        <v>68.333333333333329</v>
      </c>
    </row>
    <row r="36" spans="1:41" ht="19.8" x14ac:dyDescent="0.25">
      <c r="A36" s="79">
        <v>355006</v>
      </c>
      <c r="B36" s="80" t="s">
        <v>168</v>
      </c>
      <c r="C36" s="81" t="s">
        <v>158</v>
      </c>
      <c r="D36" s="82">
        <v>1</v>
      </c>
      <c r="E36" s="83">
        <v>2</v>
      </c>
      <c r="F36" s="83">
        <v>2</v>
      </c>
      <c r="G36" s="83">
        <v>1</v>
      </c>
      <c r="H36" s="83">
        <v>2</v>
      </c>
      <c r="I36" s="84">
        <f t="shared" si="0"/>
        <v>8</v>
      </c>
      <c r="J36" s="85">
        <v>1</v>
      </c>
      <c r="K36" s="83">
        <v>2</v>
      </c>
      <c r="L36" s="83">
        <v>1</v>
      </c>
      <c r="M36" s="83">
        <v>2</v>
      </c>
      <c r="N36" s="86">
        <v>1</v>
      </c>
      <c r="O36" s="84">
        <f t="shared" si="1"/>
        <v>7</v>
      </c>
      <c r="P36" s="82">
        <v>1</v>
      </c>
      <c r="Q36" s="83">
        <v>2</v>
      </c>
      <c r="R36" s="83">
        <v>2</v>
      </c>
      <c r="S36" s="83">
        <v>2</v>
      </c>
      <c r="T36" s="83">
        <v>0</v>
      </c>
      <c r="U36" s="84">
        <f t="shared" si="2"/>
        <v>7</v>
      </c>
      <c r="V36" s="82">
        <v>1</v>
      </c>
      <c r="W36" s="83">
        <v>2</v>
      </c>
      <c r="X36" s="83">
        <v>1</v>
      </c>
      <c r="Y36" s="83">
        <v>1</v>
      </c>
      <c r="Z36" s="83">
        <v>0</v>
      </c>
      <c r="AA36" s="87">
        <f t="shared" si="3"/>
        <v>5</v>
      </c>
      <c r="AB36" s="88">
        <v>1</v>
      </c>
      <c r="AC36" s="88">
        <v>1</v>
      </c>
      <c r="AD36" s="88">
        <v>1</v>
      </c>
      <c r="AE36" s="88">
        <v>2</v>
      </c>
      <c r="AF36" s="88">
        <v>2</v>
      </c>
      <c r="AG36" s="89">
        <f t="shared" si="4"/>
        <v>7</v>
      </c>
      <c r="AH36" s="85">
        <v>0</v>
      </c>
      <c r="AI36" s="85">
        <v>1</v>
      </c>
      <c r="AJ36" s="85">
        <v>2</v>
      </c>
      <c r="AK36" s="85">
        <v>2</v>
      </c>
      <c r="AL36" s="83">
        <v>0</v>
      </c>
      <c r="AM36" s="84">
        <f>SUM(AH36:AL36)</f>
        <v>5</v>
      </c>
      <c r="AN36" s="90">
        <f t="shared" si="6"/>
        <v>39</v>
      </c>
      <c r="AO36" s="91">
        <f t="shared" si="7"/>
        <v>65</v>
      </c>
    </row>
    <row r="37" spans="1:41" ht="19.8" x14ac:dyDescent="0.25">
      <c r="A37" s="79">
        <v>356622</v>
      </c>
      <c r="B37" s="80" t="s">
        <v>172</v>
      </c>
      <c r="C37" s="81" t="s">
        <v>173</v>
      </c>
      <c r="D37" s="82">
        <v>1</v>
      </c>
      <c r="E37" s="83">
        <v>2</v>
      </c>
      <c r="F37" s="83">
        <v>2</v>
      </c>
      <c r="G37" s="83">
        <v>1</v>
      </c>
      <c r="H37" s="83">
        <v>1</v>
      </c>
      <c r="I37" s="84">
        <f t="shared" si="0"/>
        <v>7</v>
      </c>
      <c r="J37" s="85">
        <v>2</v>
      </c>
      <c r="K37" s="83">
        <v>1</v>
      </c>
      <c r="L37" s="83">
        <v>1</v>
      </c>
      <c r="M37" s="83">
        <v>0</v>
      </c>
      <c r="N37" s="86">
        <v>2</v>
      </c>
      <c r="O37" s="84">
        <f t="shared" si="1"/>
        <v>6</v>
      </c>
      <c r="P37" s="82">
        <v>1</v>
      </c>
      <c r="Q37" s="83">
        <v>2</v>
      </c>
      <c r="R37" s="83">
        <v>1</v>
      </c>
      <c r="S37" s="83">
        <v>1</v>
      </c>
      <c r="T37" s="83">
        <v>0</v>
      </c>
      <c r="U37" s="84">
        <f t="shared" si="2"/>
        <v>5</v>
      </c>
      <c r="V37" s="82">
        <v>2</v>
      </c>
      <c r="W37" s="83">
        <v>1</v>
      </c>
      <c r="X37" s="83">
        <v>2</v>
      </c>
      <c r="Y37" s="83">
        <v>1</v>
      </c>
      <c r="Z37" s="83">
        <v>0</v>
      </c>
      <c r="AA37" s="87">
        <f t="shared" si="3"/>
        <v>6</v>
      </c>
      <c r="AB37" s="88">
        <v>2</v>
      </c>
      <c r="AC37" s="88">
        <v>2</v>
      </c>
      <c r="AD37" s="88">
        <v>2</v>
      </c>
      <c r="AE37" s="88">
        <v>2</v>
      </c>
      <c r="AF37" s="88">
        <v>1</v>
      </c>
      <c r="AG37" s="89">
        <f t="shared" si="4"/>
        <v>9</v>
      </c>
      <c r="AH37" s="85">
        <v>0</v>
      </c>
      <c r="AI37" s="85">
        <v>2</v>
      </c>
      <c r="AJ37" s="85">
        <v>2</v>
      </c>
      <c r="AK37" s="85">
        <v>2</v>
      </c>
      <c r="AL37" s="83">
        <v>0</v>
      </c>
      <c r="AM37" s="84">
        <f t="shared" ref="AM37:AM41" si="14">SUM(AH37:AL37)</f>
        <v>6</v>
      </c>
      <c r="AN37" s="90">
        <f t="shared" si="6"/>
        <v>39</v>
      </c>
      <c r="AO37" s="91">
        <f t="shared" si="7"/>
        <v>65</v>
      </c>
    </row>
    <row r="38" spans="1:41" ht="19.8" x14ac:dyDescent="0.25">
      <c r="A38" s="79" t="s">
        <v>762</v>
      </c>
      <c r="B38" s="80" t="s">
        <v>178</v>
      </c>
      <c r="C38" s="81" t="s">
        <v>179</v>
      </c>
      <c r="D38" s="82">
        <v>0</v>
      </c>
      <c r="E38" s="83">
        <v>0</v>
      </c>
      <c r="F38" s="83">
        <v>0</v>
      </c>
      <c r="G38" s="83">
        <v>0</v>
      </c>
      <c r="H38" s="83">
        <v>1</v>
      </c>
      <c r="I38" s="84">
        <f t="shared" si="0"/>
        <v>1</v>
      </c>
      <c r="J38" s="85">
        <v>2</v>
      </c>
      <c r="K38" s="83">
        <v>0</v>
      </c>
      <c r="L38" s="83">
        <v>1</v>
      </c>
      <c r="M38" s="83">
        <v>0</v>
      </c>
      <c r="N38" s="86">
        <v>1</v>
      </c>
      <c r="O38" s="84">
        <f t="shared" si="1"/>
        <v>4</v>
      </c>
      <c r="P38" s="82">
        <v>0</v>
      </c>
      <c r="Q38" s="83">
        <v>0</v>
      </c>
      <c r="R38" s="83">
        <v>0</v>
      </c>
      <c r="S38" s="83">
        <v>0</v>
      </c>
      <c r="T38" s="83">
        <v>0</v>
      </c>
      <c r="U38" s="84">
        <f t="shared" si="2"/>
        <v>0</v>
      </c>
      <c r="V38" s="82">
        <v>1</v>
      </c>
      <c r="W38" s="83">
        <v>0</v>
      </c>
      <c r="X38" s="83">
        <v>0</v>
      </c>
      <c r="Y38" s="83">
        <v>0</v>
      </c>
      <c r="Z38" s="83">
        <v>0</v>
      </c>
      <c r="AA38" s="87">
        <f t="shared" si="3"/>
        <v>1</v>
      </c>
      <c r="AB38" s="88">
        <v>2</v>
      </c>
      <c r="AC38" s="88">
        <v>1</v>
      </c>
      <c r="AD38" s="88">
        <v>2</v>
      </c>
      <c r="AE38" s="88">
        <v>2</v>
      </c>
      <c r="AF38" s="88">
        <v>1</v>
      </c>
      <c r="AG38" s="89">
        <f t="shared" si="4"/>
        <v>8</v>
      </c>
      <c r="AH38" s="85">
        <v>0</v>
      </c>
      <c r="AI38" s="85">
        <v>2</v>
      </c>
      <c r="AJ38" s="85">
        <v>2</v>
      </c>
      <c r="AK38" s="85">
        <v>2</v>
      </c>
      <c r="AL38" s="83">
        <v>0</v>
      </c>
      <c r="AM38" s="84">
        <f t="shared" si="14"/>
        <v>6</v>
      </c>
      <c r="AN38" s="90">
        <f t="shared" si="6"/>
        <v>20</v>
      </c>
      <c r="AO38" s="91">
        <f t="shared" si="7"/>
        <v>33.333333333333329</v>
      </c>
    </row>
    <row r="39" spans="1:41" ht="19.8" x14ac:dyDescent="0.25">
      <c r="A39" s="79">
        <v>356231</v>
      </c>
      <c r="B39" s="80" t="s">
        <v>184</v>
      </c>
      <c r="C39" s="81" t="s">
        <v>183</v>
      </c>
      <c r="D39" s="82">
        <v>0</v>
      </c>
      <c r="E39" s="83">
        <v>0</v>
      </c>
      <c r="F39" s="83">
        <v>1</v>
      </c>
      <c r="G39" s="83">
        <v>1</v>
      </c>
      <c r="H39" s="83">
        <v>1</v>
      </c>
      <c r="I39" s="84">
        <f t="shared" si="0"/>
        <v>3</v>
      </c>
      <c r="J39" s="85">
        <v>1</v>
      </c>
      <c r="K39" s="83">
        <v>1</v>
      </c>
      <c r="L39" s="83">
        <v>1</v>
      </c>
      <c r="M39" s="83">
        <v>0</v>
      </c>
      <c r="N39" s="86">
        <v>1</v>
      </c>
      <c r="O39" s="84">
        <f t="shared" si="1"/>
        <v>4</v>
      </c>
      <c r="P39" s="82">
        <v>1</v>
      </c>
      <c r="Q39" s="83">
        <v>1</v>
      </c>
      <c r="R39" s="83">
        <v>1</v>
      </c>
      <c r="S39" s="83">
        <v>0</v>
      </c>
      <c r="T39" s="83">
        <v>0</v>
      </c>
      <c r="U39" s="84">
        <f t="shared" si="2"/>
        <v>3</v>
      </c>
      <c r="V39" s="82">
        <v>1</v>
      </c>
      <c r="W39" s="83">
        <v>1</v>
      </c>
      <c r="X39" s="83">
        <v>0</v>
      </c>
      <c r="Y39" s="83">
        <v>1</v>
      </c>
      <c r="Z39" s="83">
        <v>0</v>
      </c>
      <c r="AA39" s="87">
        <f t="shared" si="3"/>
        <v>3</v>
      </c>
      <c r="AB39" s="88">
        <v>2</v>
      </c>
      <c r="AC39" s="88">
        <v>2</v>
      </c>
      <c r="AD39" s="88">
        <v>2</v>
      </c>
      <c r="AE39" s="88">
        <v>2</v>
      </c>
      <c r="AF39" s="88">
        <v>1</v>
      </c>
      <c r="AG39" s="89">
        <f t="shared" si="4"/>
        <v>9</v>
      </c>
      <c r="AH39" s="85">
        <v>0</v>
      </c>
      <c r="AI39" s="85">
        <v>2</v>
      </c>
      <c r="AJ39" s="85">
        <v>2</v>
      </c>
      <c r="AK39" s="85">
        <v>2</v>
      </c>
      <c r="AL39" s="83">
        <v>0</v>
      </c>
      <c r="AM39" s="84">
        <f t="shared" si="14"/>
        <v>6</v>
      </c>
      <c r="AN39" s="90">
        <f t="shared" si="6"/>
        <v>28</v>
      </c>
      <c r="AO39" s="91">
        <f t="shared" si="7"/>
        <v>46.666666666666664</v>
      </c>
    </row>
    <row r="40" spans="1:41" ht="19.8" x14ac:dyDescent="0.25">
      <c r="A40" s="79">
        <v>356565</v>
      </c>
      <c r="B40" s="80" t="s">
        <v>190</v>
      </c>
      <c r="C40" s="81" t="s">
        <v>191</v>
      </c>
      <c r="D40" s="82">
        <v>1</v>
      </c>
      <c r="E40" s="83">
        <v>1</v>
      </c>
      <c r="F40" s="83">
        <v>1</v>
      </c>
      <c r="G40" s="83">
        <v>0</v>
      </c>
      <c r="H40" s="83">
        <v>1</v>
      </c>
      <c r="I40" s="84">
        <f t="shared" si="0"/>
        <v>4</v>
      </c>
      <c r="J40" s="85">
        <v>2</v>
      </c>
      <c r="K40" s="83">
        <v>1</v>
      </c>
      <c r="L40" s="83">
        <v>1</v>
      </c>
      <c r="M40" s="83">
        <v>0</v>
      </c>
      <c r="N40" s="86">
        <v>2</v>
      </c>
      <c r="O40" s="84">
        <f t="shared" si="1"/>
        <v>6</v>
      </c>
      <c r="P40" s="82">
        <v>1</v>
      </c>
      <c r="Q40" s="83">
        <v>1</v>
      </c>
      <c r="R40" s="83">
        <v>1</v>
      </c>
      <c r="S40" s="83">
        <v>0</v>
      </c>
      <c r="T40" s="83">
        <v>0</v>
      </c>
      <c r="U40" s="84">
        <f t="shared" si="2"/>
        <v>3</v>
      </c>
      <c r="V40" s="82">
        <v>1</v>
      </c>
      <c r="W40" s="83">
        <v>1</v>
      </c>
      <c r="X40" s="83">
        <v>1</v>
      </c>
      <c r="Y40" s="83">
        <v>1</v>
      </c>
      <c r="Z40" s="83">
        <v>1</v>
      </c>
      <c r="AA40" s="87">
        <f t="shared" si="3"/>
        <v>5</v>
      </c>
      <c r="AB40" s="88">
        <v>2</v>
      </c>
      <c r="AC40" s="88">
        <v>2</v>
      </c>
      <c r="AD40" s="88">
        <v>2</v>
      </c>
      <c r="AE40" s="88">
        <v>2</v>
      </c>
      <c r="AF40" s="88">
        <v>1</v>
      </c>
      <c r="AG40" s="89">
        <f t="shared" si="4"/>
        <v>9</v>
      </c>
      <c r="AH40" s="85">
        <v>0</v>
      </c>
      <c r="AI40" s="85">
        <v>2</v>
      </c>
      <c r="AJ40" s="85">
        <v>2</v>
      </c>
      <c r="AK40" s="85">
        <v>2</v>
      </c>
      <c r="AL40" s="83">
        <v>0</v>
      </c>
      <c r="AM40" s="84">
        <f t="shared" si="14"/>
        <v>6</v>
      </c>
      <c r="AN40" s="90">
        <f t="shared" si="6"/>
        <v>33</v>
      </c>
      <c r="AO40" s="91">
        <f t="shared" si="7"/>
        <v>55.000000000000007</v>
      </c>
    </row>
    <row r="41" spans="1:41" ht="19.8" x14ac:dyDescent="0.25">
      <c r="A41" s="79">
        <v>355316</v>
      </c>
      <c r="B41" s="80" t="s">
        <v>764</v>
      </c>
      <c r="C41" s="81" t="s">
        <v>111</v>
      </c>
      <c r="D41" s="82">
        <v>0</v>
      </c>
      <c r="E41" s="83">
        <v>0</v>
      </c>
      <c r="F41" s="83">
        <v>1</v>
      </c>
      <c r="G41" s="83">
        <v>1</v>
      </c>
      <c r="H41" s="83">
        <v>1</v>
      </c>
      <c r="I41" s="84">
        <f t="shared" si="0"/>
        <v>3</v>
      </c>
      <c r="J41" s="85">
        <v>1</v>
      </c>
      <c r="K41" s="83">
        <v>1</v>
      </c>
      <c r="L41" s="83">
        <v>0</v>
      </c>
      <c r="M41" s="83">
        <v>0</v>
      </c>
      <c r="N41" s="86">
        <v>1</v>
      </c>
      <c r="O41" s="84">
        <f t="shared" si="1"/>
        <v>3</v>
      </c>
      <c r="P41" s="82">
        <v>1</v>
      </c>
      <c r="Q41" s="83">
        <v>2</v>
      </c>
      <c r="R41" s="83">
        <v>1</v>
      </c>
      <c r="S41" s="83">
        <v>0</v>
      </c>
      <c r="T41" s="83">
        <v>0</v>
      </c>
      <c r="U41" s="84">
        <f t="shared" si="2"/>
        <v>4</v>
      </c>
      <c r="V41" s="82">
        <v>1</v>
      </c>
      <c r="W41" s="83">
        <v>0</v>
      </c>
      <c r="X41" s="83">
        <v>0</v>
      </c>
      <c r="Y41" s="83">
        <v>1</v>
      </c>
      <c r="Z41" s="83">
        <v>0</v>
      </c>
      <c r="AA41" s="87">
        <f t="shared" si="3"/>
        <v>2</v>
      </c>
      <c r="AB41" s="88">
        <v>2</v>
      </c>
      <c r="AC41" s="88">
        <v>2</v>
      </c>
      <c r="AD41" s="88">
        <v>2</v>
      </c>
      <c r="AE41" s="88">
        <v>2</v>
      </c>
      <c r="AF41" s="88">
        <v>1</v>
      </c>
      <c r="AG41" s="89">
        <f t="shared" si="4"/>
        <v>9</v>
      </c>
      <c r="AH41" s="85">
        <v>0</v>
      </c>
      <c r="AI41" s="85">
        <v>2</v>
      </c>
      <c r="AJ41" s="85">
        <v>2</v>
      </c>
      <c r="AK41" s="85">
        <v>2</v>
      </c>
      <c r="AL41" s="83">
        <v>0</v>
      </c>
      <c r="AM41" s="84">
        <f t="shared" si="14"/>
        <v>6</v>
      </c>
      <c r="AN41" s="90">
        <f t="shared" si="6"/>
        <v>27</v>
      </c>
      <c r="AO41" s="91">
        <f t="shared" si="7"/>
        <v>45</v>
      </c>
    </row>
    <row r="42" spans="1:41" ht="19.8" x14ac:dyDescent="0.25">
      <c r="A42" s="79">
        <v>356585</v>
      </c>
      <c r="B42" s="80" t="s">
        <v>198</v>
      </c>
      <c r="C42" s="81" t="s">
        <v>111</v>
      </c>
      <c r="D42" s="82">
        <v>2</v>
      </c>
      <c r="E42" s="83">
        <v>2</v>
      </c>
      <c r="F42" s="83">
        <v>1</v>
      </c>
      <c r="G42" s="83">
        <v>2</v>
      </c>
      <c r="H42" s="83">
        <v>0</v>
      </c>
      <c r="I42" s="84">
        <f t="shared" si="0"/>
        <v>7</v>
      </c>
      <c r="J42" s="85">
        <v>2</v>
      </c>
      <c r="K42" s="83">
        <v>2</v>
      </c>
      <c r="L42" s="83">
        <v>2</v>
      </c>
      <c r="M42" s="83">
        <v>2</v>
      </c>
      <c r="N42" s="86">
        <v>2</v>
      </c>
      <c r="O42" s="84">
        <f t="shared" si="1"/>
        <v>10</v>
      </c>
      <c r="P42" s="82">
        <v>2</v>
      </c>
      <c r="Q42" s="83">
        <v>2</v>
      </c>
      <c r="R42" s="83">
        <v>2</v>
      </c>
      <c r="S42" s="83">
        <v>2</v>
      </c>
      <c r="T42" s="83">
        <v>0</v>
      </c>
      <c r="U42" s="84">
        <f t="shared" si="2"/>
        <v>8</v>
      </c>
      <c r="V42" s="82">
        <v>2</v>
      </c>
      <c r="W42" s="83">
        <v>2</v>
      </c>
      <c r="X42" s="83">
        <v>2</v>
      </c>
      <c r="Y42" s="83">
        <v>2</v>
      </c>
      <c r="Z42" s="83">
        <v>1</v>
      </c>
      <c r="AA42" s="87">
        <f t="shared" si="3"/>
        <v>9</v>
      </c>
      <c r="AB42" s="88">
        <v>2</v>
      </c>
      <c r="AC42" s="88">
        <v>2</v>
      </c>
      <c r="AD42" s="88">
        <v>2</v>
      </c>
      <c r="AE42" s="88">
        <v>2</v>
      </c>
      <c r="AF42" s="88">
        <v>2</v>
      </c>
      <c r="AG42" s="89">
        <f t="shared" si="4"/>
        <v>10</v>
      </c>
      <c r="AH42" s="85">
        <v>1</v>
      </c>
      <c r="AI42" s="85">
        <v>2</v>
      </c>
      <c r="AJ42" s="85">
        <v>2</v>
      </c>
      <c r="AK42" s="85">
        <v>2</v>
      </c>
      <c r="AL42" s="83">
        <v>0</v>
      </c>
      <c r="AM42" s="84">
        <f t="shared" si="13"/>
        <v>7</v>
      </c>
      <c r="AN42" s="90">
        <f t="shared" si="6"/>
        <v>51</v>
      </c>
      <c r="AO42" s="91">
        <f t="shared" si="7"/>
        <v>85</v>
      </c>
    </row>
    <row r="43" spans="1:41" ht="19.8" x14ac:dyDescent="0.25">
      <c r="A43" s="79" t="s">
        <v>762</v>
      </c>
      <c r="B43" s="80" t="s">
        <v>203</v>
      </c>
      <c r="C43" s="81" t="s">
        <v>111</v>
      </c>
      <c r="D43" s="82">
        <v>2</v>
      </c>
      <c r="E43" s="83">
        <v>1</v>
      </c>
      <c r="F43" s="83">
        <v>1</v>
      </c>
      <c r="G43" s="83">
        <v>1</v>
      </c>
      <c r="H43" s="83">
        <v>2</v>
      </c>
      <c r="I43" s="84">
        <f t="shared" si="0"/>
        <v>7</v>
      </c>
      <c r="J43" s="85">
        <v>2</v>
      </c>
      <c r="K43" s="83">
        <v>2</v>
      </c>
      <c r="L43" s="83">
        <v>2</v>
      </c>
      <c r="M43" s="83">
        <v>0</v>
      </c>
      <c r="N43" s="86">
        <v>2</v>
      </c>
      <c r="O43" s="84">
        <f t="shared" si="1"/>
        <v>8</v>
      </c>
      <c r="P43" s="82">
        <v>2</v>
      </c>
      <c r="Q43" s="83">
        <v>2</v>
      </c>
      <c r="R43" s="83">
        <v>2</v>
      </c>
      <c r="S43" s="83">
        <v>1</v>
      </c>
      <c r="T43" s="83">
        <v>0</v>
      </c>
      <c r="U43" s="84">
        <f t="shared" si="2"/>
        <v>7</v>
      </c>
      <c r="V43" s="82">
        <v>2</v>
      </c>
      <c r="W43" s="83">
        <v>1</v>
      </c>
      <c r="X43" s="83">
        <v>0</v>
      </c>
      <c r="Y43" s="83">
        <v>1</v>
      </c>
      <c r="Z43" s="83">
        <v>0</v>
      </c>
      <c r="AA43" s="87">
        <f t="shared" si="3"/>
        <v>4</v>
      </c>
      <c r="AB43" s="88">
        <v>2</v>
      </c>
      <c r="AC43" s="88">
        <v>2</v>
      </c>
      <c r="AD43" s="88">
        <v>2</v>
      </c>
      <c r="AE43" s="88">
        <v>2</v>
      </c>
      <c r="AF43" s="88">
        <v>1</v>
      </c>
      <c r="AG43" s="89">
        <f t="shared" si="4"/>
        <v>9</v>
      </c>
      <c r="AH43" s="85">
        <v>2</v>
      </c>
      <c r="AI43" s="85">
        <v>2</v>
      </c>
      <c r="AJ43" s="85">
        <v>2</v>
      </c>
      <c r="AK43" s="85">
        <v>2</v>
      </c>
      <c r="AL43" s="83">
        <v>0</v>
      </c>
      <c r="AM43" s="84">
        <f t="shared" si="13"/>
        <v>8</v>
      </c>
      <c r="AN43" s="90">
        <f t="shared" si="6"/>
        <v>43</v>
      </c>
      <c r="AO43" s="91">
        <f t="shared" si="7"/>
        <v>71.666666666666671</v>
      </c>
    </row>
    <row r="44" spans="1:41" ht="19.8" x14ac:dyDescent="0.25">
      <c r="A44" s="79">
        <v>354754</v>
      </c>
      <c r="B44" s="80" t="s">
        <v>207</v>
      </c>
      <c r="C44" s="81" t="s">
        <v>111</v>
      </c>
      <c r="D44" s="82">
        <v>1</v>
      </c>
      <c r="E44" s="83">
        <v>1</v>
      </c>
      <c r="F44" s="83">
        <v>2</v>
      </c>
      <c r="G44" s="83">
        <v>1</v>
      </c>
      <c r="H44" s="83">
        <v>2</v>
      </c>
      <c r="I44" s="84">
        <f t="shared" si="0"/>
        <v>7</v>
      </c>
      <c r="J44" s="85">
        <v>2</v>
      </c>
      <c r="K44" s="83">
        <v>1</v>
      </c>
      <c r="L44" s="83">
        <v>2</v>
      </c>
      <c r="M44" s="83">
        <v>2</v>
      </c>
      <c r="N44" s="86">
        <v>2</v>
      </c>
      <c r="O44" s="84">
        <f t="shared" si="1"/>
        <v>9</v>
      </c>
      <c r="P44" s="82">
        <v>1</v>
      </c>
      <c r="Q44" s="83">
        <v>1</v>
      </c>
      <c r="R44" s="83">
        <v>2</v>
      </c>
      <c r="S44" s="83">
        <v>1</v>
      </c>
      <c r="T44" s="83">
        <v>0</v>
      </c>
      <c r="U44" s="84">
        <f t="shared" si="2"/>
        <v>5</v>
      </c>
      <c r="V44" s="82">
        <v>2</v>
      </c>
      <c r="W44" s="83">
        <v>1</v>
      </c>
      <c r="X44" s="83">
        <v>1</v>
      </c>
      <c r="Y44" s="83">
        <v>2</v>
      </c>
      <c r="Z44" s="83">
        <v>1</v>
      </c>
      <c r="AA44" s="87">
        <f t="shared" si="3"/>
        <v>7</v>
      </c>
      <c r="AB44" s="88">
        <v>2</v>
      </c>
      <c r="AC44" s="88">
        <v>2</v>
      </c>
      <c r="AD44" s="88">
        <v>2</v>
      </c>
      <c r="AE44" s="88">
        <v>2</v>
      </c>
      <c r="AF44" s="88">
        <v>1</v>
      </c>
      <c r="AG44" s="89">
        <f t="shared" si="4"/>
        <v>9</v>
      </c>
      <c r="AH44" s="85">
        <v>0</v>
      </c>
      <c r="AI44" s="85">
        <v>1</v>
      </c>
      <c r="AJ44" s="85">
        <v>2</v>
      </c>
      <c r="AK44" s="85">
        <v>1</v>
      </c>
      <c r="AL44" s="83">
        <v>0</v>
      </c>
      <c r="AM44" s="84">
        <f t="shared" si="13"/>
        <v>4</v>
      </c>
      <c r="AN44" s="90">
        <f t="shared" si="6"/>
        <v>41</v>
      </c>
      <c r="AO44" s="91">
        <f t="shared" si="7"/>
        <v>68.333333333333329</v>
      </c>
    </row>
    <row r="45" spans="1:41" ht="19.8" x14ac:dyDescent="0.25">
      <c r="A45" s="79">
        <v>354916</v>
      </c>
      <c r="B45" s="80" t="s">
        <v>211</v>
      </c>
      <c r="C45" s="81" t="s">
        <v>111</v>
      </c>
      <c r="D45" s="82">
        <v>1</v>
      </c>
      <c r="E45" s="83">
        <v>2</v>
      </c>
      <c r="F45" s="83">
        <v>2</v>
      </c>
      <c r="G45" s="83">
        <v>1</v>
      </c>
      <c r="H45" s="83">
        <v>2</v>
      </c>
      <c r="I45" s="84">
        <f t="shared" si="0"/>
        <v>8</v>
      </c>
      <c r="J45" s="85">
        <v>1</v>
      </c>
      <c r="K45" s="83">
        <v>1</v>
      </c>
      <c r="L45" s="83">
        <v>2</v>
      </c>
      <c r="M45" s="83">
        <v>0</v>
      </c>
      <c r="N45" s="86">
        <v>1</v>
      </c>
      <c r="O45" s="84">
        <f t="shared" si="1"/>
        <v>5</v>
      </c>
      <c r="P45" s="82">
        <v>1</v>
      </c>
      <c r="Q45" s="83">
        <v>2</v>
      </c>
      <c r="R45" s="83">
        <v>1</v>
      </c>
      <c r="S45" s="83">
        <v>1</v>
      </c>
      <c r="T45" s="83">
        <v>0</v>
      </c>
      <c r="U45" s="84">
        <f t="shared" si="2"/>
        <v>5</v>
      </c>
      <c r="V45" s="82">
        <v>2</v>
      </c>
      <c r="W45" s="83">
        <v>1</v>
      </c>
      <c r="X45" s="83">
        <v>2</v>
      </c>
      <c r="Y45" s="83">
        <v>2</v>
      </c>
      <c r="Z45" s="83">
        <v>2</v>
      </c>
      <c r="AA45" s="87">
        <f t="shared" si="3"/>
        <v>9</v>
      </c>
      <c r="AB45" s="88">
        <v>1</v>
      </c>
      <c r="AC45" s="88">
        <v>1</v>
      </c>
      <c r="AD45" s="88">
        <v>1</v>
      </c>
      <c r="AE45" s="88">
        <v>2</v>
      </c>
      <c r="AF45" s="88">
        <v>2</v>
      </c>
      <c r="AG45" s="89">
        <f t="shared" si="4"/>
        <v>7</v>
      </c>
      <c r="AH45" s="85">
        <v>0</v>
      </c>
      <c r="AI45" s="85">
        <v>0</v>
      </c>
      <c r="AJ45" s="85">
        <v>1</v>
      </c>
      <c r="AK45" s="85">
        <v>1</v>
      </c>
      <c r="AL45" s="83">
        <v>0</v>
      </c>
      <c r="AM45" s="84">
        <f t="shared" si="13"/>
        <v>2</v>
      </c>
      <c r="AN45" s="90">
        <f t="shared" si="6"/>
        <v>36</v>
      </c>
      <c r="AO45" s="91">
        <f t="shared" si="7"/>
        <v>60</v>
      </c>
    </row>
    <row r="46" spans="1:41" ht="19.8" x14ac:dyDescent="0.25">
      <c r="A46" s="79">
        <v>354920</v>
      </c>
      <c r="B46" s="80" t="s">
        <v>215</v>
      </c>
      <c r="C46" s="81" t="s">
        <v>111</v>
      </c>
      <c r="D46" s="82">
        <v>1</v>
      </c>
      <c r="E46" s="83">
        <v>2</v>
      </c>
      <c r="F46" s="83">
        <v>2</v>
      </c>
      <c r="G46" s="83">
        <v>1</v>
      </c>
      <c r="H46" s="83">
        <v>2</v>
      </c>
      <c r="I46" s="84">
        <f t="shared" si="0"/>
        <v>8</v>
      </c>
      <c r="J46" s="85">
        <v>1</v>
      </c>
      <c r="K46" s="83">
        <v>2</v>
      </c>
      <c r="L46" s="83">
        <v>2</v>
      </c>
      <c r="M46" s="83">
        <v>2</v>
      </c>
      <c r="N46" s="86">
        <v>2</v>
      </c>
      <c r="O46" s="84">
        <f t="shared" si="1"/>
        <v>9</v>
      </c>
      <c r="P46" s="82">
        <v>1</v>
      </c>
      <c r="Q46" s="83">
        <v>2</v>
      </c>
      <c r="R46" s="83">
        <v>2</v>
      </c>
      <c r="S46" s="83">
        <v>2</v>
      </c>
      <c r="T46" s="83">
        <v>0</v>
      </c>
      <c r="U46" s="84">
        <f t="shared" si="2"/>
        <v>7</v>
      </c>
      <c r="V46" s="82">
        <v>2</v>
      </c>
      <c r="W46" s="83">
        <v>1</v>
      </c>
      <c r="X46" s="83">
        <v>2</v>
      </c>
      <c r="Y46" s="83">
        <v>1</v>
      </c>
      <c r="Z46" s="83">
        <v>1</v>
      </c>
      <c r="AA46" s="87">
        <f t="shared" si="3"/>
        <v>7</v>
      </c>
      <c r="AB46" s="88">
        <v>2</v>
      </c>
      <c r="AC46" s="88">
        <v>1</v>
      </c>
      <c r="AD46" s="88">
        <v>2</v>
      </c>
      <c r="AE46" s="88">
        <v>1</v>
      </c>
      <c r="AF46" s="88">
        <v>1</v>
      </c>
      <c r="AG46" s="89">
        <f t="shared" si="4"/>
        <v>7</v>
      </c>
      <c r="AH46" s="85">
        <v>0</v>
      </c>
      <c r="AI46" s="85">
        <v>2</v>
      </c>
      <c r="AJ46" s="85">
        <v>1</v>
      </c>
      <c r="AK46" s="85">
        <v>1</v>
      </c>
      <c r="AL46" s="83">
        <v>0</v>
      </c>
      <c r="AM46" s="84">
        <f t="shared" si="13"/>
        <v>4</v>
      </c>
      <c r="AN46" s="90">
        <f t="shared" si="6"/>
        <v>42</v>
      </c>
      <c r="AO46" s="91">
        <f t="shared" si="7"/>
        <v>70</v>
      </c>
    </row>
    <row r="47" spans="1:41" ht="19.8" x14ac:dyDescent="0.25">
      <c r="A47" s="79">
        <v>354926</v>
      </c>
      <c r="B47" s="80" t="s">
        <v>219</v>
      </c>
      <c r="C47" s="81" t="s">
        <v>111</v>
      </c>
      <c r="D47" s="82">
        <v>1</v>
      </c>
      <c r="E47" s="83">
        <v>1</v>
      </c>
      <c r="F47" s="83">
        <v>1</v>
      </c>
      <c r="G47" s="83">
        <v>1</v>
      </c>
      <c r="H47" s="83">
        <v>1</v>
      </c>
      <c r="I47" s="84">
        <f t="shared" si="0"/>
        <v>5</v>
      </c>
      <c r="J47" s="85">
        <v>1</v>
      </c>
      <c r="K47" s="83">
        <v>1</v>
      </c>
      <c r="L47" s="83">
        <v>2</v>
      </c>
      <c r="M47" s="83">
        <v>1</v>
      </c>
      <c r="N47" s="86">
        <v>2</v>
      </c>
      <c r="O47" s="84">
        <f t="shared" si="1"/>
        <v>7</v>
      </c>
      <c r="P47" s="82">
        <v>1</v>
      </c>
      <c r="Q47" s="83">
        <v>1</v>
      </c>
      <c r="R47" s="83">
        <v>2</v>
      </c>
      <c r="S47" s="83">
        <v>1</v>
      </c>
      <c r="T47" s="83">
        <v>2</v>
      </c>
      <c r="U47" s="84">
        <f t="shared" si="2"/>
        <v>7</v>
      </c>
      <c r="V47" s="82">
        <v>2</v>
      </c>
      <c r="W47" s="83">
        <v>1</v>
      </c>
      <c r="X47" s="83">
        <v>1</v>
      </c>
      <c r="Y47" s="83">
        <v>1</v>
      </c>
      <c r="Z47" s="83">
        <v>1</v>
      </c>
      <c r="AA47" s="87">
        <f t="shared" si="3"/>
        <v>6</v>
      </c>
      <c r="AB47" s="88">
        <v>1</v>
      </c>
      <c r="AC47" s="88">
        <v>2</v>
      </c>
      <c r="AD47" s="88">
        <v>2</v>
      </c>
      <c r="AE47" s="88">
        <v>2</v>
      </c>
      <c r="AF47" s="88">
        <v>1</v>
      </c>
      <c r="AG47" s="89">
        <f t="shared" si="4"/>
        <v>8</v>
      </c>
      <c r="AH47" s="85">
        <v>0</v>
      </c>
      <c r="AI47" s="85">
        <v>2</v>
      </c>
      <c r="AJ47" s="85">
        <v>2</v>
      </c>
      <c r="AK47" s="85">
        <v>1</v>
      </c>
      <c r="AL47" s="83">
        <v>0</v>
      </c>
      <c r="AM47" s="84">
        <f t="shared" si="13"/>
        <v>5</v>
      </c>
      <c r="AN47" s="90">
        <f t="shared" si="6"/>
        <v>38</v>
      </c>
      <c r="AO47" s="91">
        <f t="shared" si="7"/>
        <v>63.333333333333329</v>
      </c>
    </row>
    <row r="48" spans="1:41" ht="19.8" x14ac:dyDescent="0.25">
      <c r="A48" s="79">
        <v>354931</v>
      </c>
      <c r="B48" s="80" t="s">
        <v>223</v>
      </c>
      <c r="C48" s="81" t="s">
        <v>111</v>
      </c>
      <c r="D48" s="82">
        <v>2</v>
      </c>
      <c r="E48" s="83">
        <v>1</v>
      </c>
      <c r="F48" s="83">
        <v>2</v>
      </c>
      <c r="G48" s="83">
        <v>2</v>
      </c>
      <c r="H48" s="83">
        <v>2</v>
      </c>
      <c r="I48" s="84">
        <f t="shared" si="0"/>
        <v>9</v>
      </c>
      <c r="J48" s="85">
        <v>2</v>
      </c>
      <c r="K48" s="83">
        <v>2</v>
      </c>
      <c r="L48" s="83">
        <v>1</v>
      </c>
      <c r="M48" s="83">
        <v>2</v>
      </c>
      <c r="N48" s="86">
        <v>2</v>
      </c>
      <c r="O48" s="84">
        <f t="shared" si="1"/>
        <v>9</v>
      </c>
      <c r="P48" s="82">
        <v>2</v>
      </c>
      <c r="Q48" s="83">
        <v>2</v>
      </c>
      <c r="R48" s="83">
        <v>2</v>
      </c>
      <c r="S48" s="83">
        <v>2</v>
      </c>
      <c r="T48" s="83">
        <v>0</v>
      </c>
      <c r="U48" s="84">
        <f t="shared" si="2"/>
        <v>8</v>
      </c>
      <c r="V48" s="82">
        <v>2</v>
      </c>
      <c r="W48" s="83">
        <v>0</v>
      </c>
      <c r="X48" s="83">
        <v>2</v>
      </c>
      <c r="Y48" s="83">
        <v>1</v>
      </c>
      <c r="Z48" s="83">
        <v>2</v>
      </c>
      <c r="AA48" s="87">
        <f t="shared" si="3"/>
        <v>7</v>
      </c>
      <c r="AB48" s="88">
        <v>1</v>
      </c>
      <c r="AC48" s="88">
        <v>1</v>
      </c>
      <c r="AD48" s="88">
        <v>2</v>
      </c>
      <c r="AE48" s="88">
        <v>1</v>
      </c>
      <c r="AF48" s="88">
        <v>1</v>
      </c>
      <c r="AG48" s="89">
        <f t="shared" si="4"/>
        <v>6</v>
      </c>
      <c r="AH48" s="85">
        <v>0</v>
      </c>
      <c r="AI48" s="85">
        <v>0</v>
      </c>
      <c r="AJ48" s="85">
        <v>1</v>
      </c>
      <c r="AK48" s="85">
        <v>1</v>
      </c>
      <c r="AL48" s="83">
        <v>0</v>
      </c>
      <c r="AM48" s="84">
        <f t="shared" si="13"/>
        <v>2</v>
      </c>
      <c r="AN48" s="90">
        <f t="shared" si="6"/>
        <v>41</v>
      </c>
      <c r="AO48" s="91">
        <f t="shared" si="7"/>
        <v>68.333333333333329</v>
      </c>
    </row>
    <row r="49" spans="1:41" ht="19.8" x14ac:dyDescent="0.25">
      <c r="A49" s="79">
        <v>354971</v>
      </c>
      <c r="B49" s="80" t="s">
        <v>227</v>
      </c>
      <c r="C49" s="81" t="s">
        <v>111</v>
      </c>
      <c r="D49" s="82">
        <v>1</v>
      </c>
      <c r="E49" s="83">
        <v>1</v>
      </c>
      <c r="F49" s="83">
        <v>2</v>
      </c>
      <c r="G49" s="83">
        <v>2</v>
      </c>
      <c r="H49" s="83">
        <v>2</v>
      </c>
      <c r="I49" s="84">
        <f t="shared" si="0"/>
        <v>8</v>
      </c>
      <c r="J49" s="85">
        <v>2</v>
      </c>
      <c r="K49" s="83">
        <v>2</v>
      </c>
      <c r="L49" s="83">
        <v>1</v>
      </c>
      <c r="M49" s="83">
        <v>2</v>
      </c>
      <c r="N49" s="86">
        <v>2</v>
      </c>
      <c r="O49" s="84">
        <f t="shared" si="1"/>
        <v>9</v>
      </c>
      <c r="P49" s="82">
        <v>2</v>
      </c>
      <c r="Q49" s="83">
        <v>2</v>
      </c>
      <c r="R49" s="83">
        <v>2</v>
      </c>
      <c r="S49" s="83">
        <v>2</v>
      </c>
      <c r="T49" s="83">
        <v>0</v>
      </c>
      <c r="U49" s="84">
        <f t="shared" si="2"/>
        <v>8</v>
      </c>
      <c r="V49" s="82">
        <v>2</v>
      </c>
      <c r="W49" s="83">
        <v>0</v>
      </c>
      <c r="X49" s="83">
        <v>1</v>
      </c>
      <c r="Y49" s="83">
        <v>2</v>
      </c>
      <c r="Z49" s="83">
        <v>2</v>
      </c>
      <c r="AA49" s="87">
        <f t="shared" si="3"/>
        <v>7</v>
      </c>
      <c r="AB49" s="88">
        <v>1</v>
      </c>
      <c r="AC49" s="88">
        <v>1</v>
      </c>
      <c r="AD49" s="88">
        <v>1</v>
      </c>
      <c r="AE49" s="88">
        <v>1</v>
      </c>
      <c r="AF49" s="88">
        <v>1</v>
      </c>
      <c r="AG49" s="89">
        <f t="shared" si="4"/>
        <v>5</v>
      </c>
      <c r="AH49" s="85">
        <v>0</v>
      </c>
      <c r="AI49" s="85">
        <v>0</v>
      </c>
      <c r="AJ49" s="85">
        <v>1</v>
      </c>
      <c r="AK49" s="85">
        <v>1</v>
      </c>
      <c r="AL49" s="83">
        <v>0</v>
      </c>
      <c r="AM49" s="84">
        <f t="shared" si="13"/>
        <v>2</v>
      </c>
      <c r="AN49" s="90">
        <f t="shared" si="6"/>
        <v>39</v>
      </c>
      <c r="AO49" s="91">
        <f t="shared" si="7"/>
        <v>65</v>
      </c>
    </row>
    <row r="50" spans="1:41" ht="19.8" x14ac:dyDescent="0.25">
      <c r="A50" s="79">
        <v>355313</v>
      </c>
      <c r="B50" s="80" t="s">
        <v>231</v>
      </c>
      <c r="C50" s="81" t="s">
        <v>111</v>
      </c>
      <c r="D50" s="82">
        <v>1</v>
      </c>
      <c r="E50" s="83">
        <v>2</v>
      </c>
      <c r="F50" s="83">
        <v>2</v>
      </c>
      <c r="G50" s="83">
        <v>1</v>
      </c>
      <c r="H50" s="83">
        <v>2</v>
      </c>
      <c r="I50" s="84">
        <f t="shared" si="0"/>
        <v>8</v>
      </c>
      <c r="J50" s="85">
        <v>2</v>
      </c>
      <c r="K50" s="83">
        <v>2</v>
      </c>
      <c r="L50" s="83">
        <v>2</v>
      </c>
      <c r="M50" s="83">
        <v>2</v>
      </c>
      <c r="N50" s="86">
        <v>2</v>
      </c>
      <c r="O50" s="84">
        <f t="shared" si="1"/>
        <v>10</v>
      </c>
      <c r="P50" s="82">
        <v>2</v>
      </c>
      <c r="Q50" s="83">
        <v>2</v>
      </c>
      <c r="R50" s="83">
        <v>2</v>
      </c>
      <c r="S50" s="83">
        <v>2</v>
      </c>
      <c r="T50" s="83">
        <v>0</v>
      </c>
      <c r="U50" s="84">
        <f t="shared" si="2"/>
        <v>8</v>
      </c>
      <c r="V50" s="82">
        <v>2</v>
      </c>
      <c r="W50" s="83">
        <v>0</v>
      </c>
      <c r="X50" s="83">
        <v>2</v>
      </c>
      <c r="Y50" s="83">
        <v>2</v>
      </c>
      <c r="Z50" s="83">
        <v>2</v>
      </c>
      <c r="AA50" s="87">
        <f t="shared" si="3"/>
        <v>8</v>
      </c>
      <c r="AB50" s="88">
        <v>1</v>
      </c>
      <c r="AC50" s="88">
        <v>1</v>
      </c>
      <c r="AD50" s="88">
        <v>1</v>
      </c>
      <c r="AE50" s="88">
        <v>1</v>
      </c>
      <c r="AF50" s="88">
        <v>1</v>
      </c>
      <c r="AG50" s="89">
        <f t="shared" si="4"/>
        <v>5</v>
      </c>
      <c r="AH50" s="85">
        <v>0</v>
      </c>
      <c r="AI50" s="85">
        <v>0</v>
      </c>
      <c r="AJ50" s="85">
        <v>1</v>
      </c>
      <c r="AK50" s="85">
        <v>1</v>
      </c>
      <c r="AL50" s="83">
        <v>0</v>
      </c>
      <c r="AM50" s="84">
        <f t="shared" si="13"/>
        <v>2</v>
      </c>
      <c r="AN50" s="90">
        <f t="shared" si="6"/>
        <v>41</v>
      </c>
      <c r="AO50" s="91">
        <f t="shared" si="7"/>
        <v>68.333333333333329</v>
      </c>
    </row>
    <row r="51" spans="1:41" ht="19.8" x14ac:dyDescent="0.25">
      <c r="A51" s="79">
        <v>354800</v>
      </c>
      <c r="B51" s="80" t="s">
        <v>234</v>
      </c>
      <c r="C51" s="81" t="s">
        <v>235</v>
      </c>
      <c r="D51" s="82">
        <v>2</v>
      </c>
      <c r="E51" s="83">
        <v>1</v>
      </c>
      <c r="F51" s="83">
        <v>2</v>
      </c>
      <c r="G51" s="83">
        <v>2</v>
      </c>
      <c r="H51" s="83">
        <v>2</v>
      </c>
      <c r="I51" s="84">
        <f t="shared" si="0"/>
        <v>9</v>
      </c>
      <c r="J51" s="85">
        <v>2</v>
      </c>
      <c r="K51" s="83">
        <v>1</v>
      </c>
      <c r="L51" s="83">
        <v>2</v>
      </c>
      <c r="M51" s="83">
        <v>1</v>
      </c>
      <c r="N51" s="86">
        <v>1</v>
      </c>
      <c r="O51" s="84">
        <f t="shared" si="1"/>
        <v>7</v>
      </c>
      <c r="P51" s="82">
        <v>1</v>
      </c>
      <c r="Q51" s="83">
        <v>2</v>
      </c>
      <c r="R51" s="83">
        <v>1</v>
      </c>
      <c r="S51" s="83">
        <v>2</v>
      </c>
      <c r="T51" s="83">
        <v>0</v>
      </c>
      <c r="U51" s="84">
        <f t="shared" si="2"/>
        <v>6</v>
      </c>
      <c r="V51" s="82">
        <v>2</v>
      </c>
      <c r="W51" s="83">
        <v>1</v>
      </c>
      <c r="X51" s="83">
        <v>1</v>
      </c>
      <c r="Y51" s="83">
        <v>1</v>
      </c>
      <c r="Z51" s="83">
        <v>0</v>
      </c>
      <c r="AA51" s="87">
        <f t="shared" si="3"/>
        <v>5</v>
      </c>
      <c r="AB51" s="88">
        <v>1</v>
      </c>
      <c r="AC51" s="88">
        <v>2</v>
      </c>
      <c r="AD51" s="88">
        <v>2</v>
      </c>
      <c r="AE51" s="88">
        <v>2</v>
      </c>
      <c r="AF51" s="88">
        <v>1</v>
      </c>
      <c r="AG51" s="89">
        <f t="shared" si="4"/>
        <v>8</v>
      </c>
      <c r="AH51" s="85">
        <v>1</v>
      </c>
      <c r="AI51" s="85">
        <v>2</v>
      </c>
      <c r="AJ51" s="85">
        <v>2</v>
      </c>
      <c r="AK51" s="85">
        <v>2</v>
      </c>
      <c r="AL51" s="83">
        <v>0</v>
      </c>
      <c r="AM51" s="84">
        <f t="shared" si="13"/>
        <v>7</v>
      </c>
      <c r="AN51" s="90">
        <f t="shared" si="6"/>
        <v>42</v>
      </c>
      <c r="AO51" s="91">
        <f t="shared" si="7"/>
        <v>70</v>
      </c>
    </row>
    <row r="52" spans="1:41" ht="19.8" x14ac:dyDescent="0.25">
      <c r="A52" s="79">
        <v>355440</v>
      </c>
      <c r="B52" s="80" t="s">
        <v>240</v>
      </c>
      <c r="C52" s="81" t="s">
        <v>235</v>
      </c>
      <c r="D52" s="82">
        <v>1</v>
      </c>
      <c r="E52" s="83">
        <v>2</v>
      </c>
      <c r="F52" s="83">
        <v>2</v>
      </c>
      <c r="G52" s="83">
        <v>2</v>
      </c>
      <c r="H52" s="83">
        <v>2</v>
      </c>
      <c r="I52" s="84">
        <f t="shared" si="0"/>
        <v>9</v>
      </c>
      <c r="J52" s="85">
        <v>2</v>
      </c>
      <c r="K52" s="83">
        <v>2</v>
      </c>
      <c r="L52" s="83">
        <v>1</v>
      </c>
      <c r="M52" s="83">
        <v>1</v>
      </c>
      <c r="N52" s="86">
        <v>1</v>
      </c>
      <c r="O52" s="84">
        <f t="shared" si="1"/>
        <v>7</v>
      </c>
      <c r="P52" s="82">
        <v>1</v>
      </c>
      <c r="Q52" s="83">
        <v>2</v>
      </c>
      <c r="R52" s="83">
        <v>1</v>
      </c>
      <c r="S52" s="83">
        <v>1</v>
      </c>
      <c r="T52" s="83">
        <v>0</v>
      </c>
      <c r="U52" s="84">
        <f t="shared" si="2"/>
        <v>5</v>
      </c>
      <c r="V52" s="82">
        <v>1</v>
      </c>
      <c r="W52" s="83">
        <v>1</v>
      </c>
      <c r="X52" s="83">
        <v>2</v>
      </c>
      <c r="Y52" s="83">
        <v>1</v>
      </c>
      <c r="Z52" s="83">
        <v>0</v>
      </c>
      <c r="AA52" s="87">
        <f t="shared" si="3"/>
        <v>5</v>
      </c>
      <c r="AB52" s="88">
        <v>2</v>
      </c>
      <c r="AC52" s="88">
        <v>1</v>
      </c>
      <c r="AD52" s="88">
        <v>2</v>
      </c>
      <c r="AE52" s="88">
        <v>2</v>
      </c>
      <c r="AF52" s="88">
        <v>2</v>
      </c>
      <c r="AG52" s="89">
        <f t="shared" si="4"/>
        <v>9</v>
      </c>
      <c r="AH52" s="85">
        <v>0</v>
      </c>
      <c r="AI52" s="85">
        <v>2</v>
      </c>
      <c r="AJ52" s="85">
        <v>2</v>
      </c>
      <c r="AK52" s="85">
        <v>2</v>
      </c>
      <c r="AL52" s="83">
        <v>0</v>
      </c>
      <c r="AM52" s="84">
        <f t="shared" si="13"/>
        <v>6</v>
      </c>
      <c r="AN52" s="90">
        <f t="shared" si="6"/>
        <v>41</v>
      </c>
      <c r="AO52" s="91">
        <f t="shared" si="7"/>
        <v>68.333333333333329</v>
      </c>
    </row>
    <row r="53" spans="1:41" ht="19.8" x14ac:dyDescent="0.25">
      <c r="A53" s="79">
        <v>354873</v>
      </c>
      <c r="B53" s="80" t="s">
        <v>245</v>
      </c>
      <c r="C53" s="81" t="s">
        <v>235</v>
      </c>
      <c r="D53" s="82">
        <v>1</v>
      </c>
      <c r="E53" s="83">
        <v>2</v>
      </c>
      <c r="F53" s="83">
        <v>2</v>
      </c>
      <c r="G53" s="83">
        <v>2</v>
      </c>
      <c r="H53" s="83">
        <v>2</v>
      </c>
      <c r="I53" s="84">
        <f t="shared" si="0"/>
        <v>9</v>
      </c>
      <c r="J53" s="85">
        <v>2</v>
      </c>
      <c r="K53" s="83">
        <v>2</v>
      </c>
      <c r="L53" s="83">
        <v>1</v>
      </c>
      <c r="M53" s="83">
        <v>0</v>
      </c>
      <c r="N53" s="86">
        <v>2</v>
      </c>
      <c r="O53" s="84">
        <f t="shared" si="1"/>
        <v>7</v>
      </c>
      <c r="P53" s="82">
        <v>1</v>
      </c>
      <c r="Q53" s="83">
        <v>2</v>
      </c>
      <c r="R53" s="83">
        <v>1</v>
      </c>
      <c r="S53" s="83">
        <v>1</v>
      </c>
      <c r="T53" s="83">
        <v>0</v>
      </c>
      <c r="U53" s="84">
        <f t="shared" si="2"/>
        <v>5</v>
      </c>
      <c r="V53" s="82">
        <v>2</v>
      </c>
      <c r="W53" s="83">
        <v>1</v>
      </c>
      <c r="X53" s="83">
        <v>2</v>
      </c>
      <c r="Y53" s="83">
        <v>1</v>
      </c>
      <c r="Z53" s="83">
        <v>0</v>
      </c>
      <c r="AA53" s="87">
        <f t="shared" si="3"/>
        <v>6</v>
      </c>
      <c r="AB53" s="88">
        <v>2</v>
      </c>
      <c r="AC53" s="88">
        <v>1</v>
      </c>
      <c r="AD53" s="88">
        <v>2</v>
      </c>
      <c r="AE53" s="88">
        <v>2</v>
      </c>
      <c r="AF53" s="88">
        <v>2</v>
      </c>
      <c r="AG53" s="89">
        <f t="shared" si="4"/>
        <v>9</v>
      </c>
      <c r="AH53" s="85">
        <v>0</v>
      </c>
      <c r="AI53" s="85">
        <v>2</v>
      </c>
      <c r="AJ53" s="85">
        <v>2</v>
      </c>
      <c r="AK53" s="85">
        <v>2</v>
      </c>
      <c r="AL53" s="83">
        <v>0</v>
      </c>
      <c r="AM53" s="84">
        <f t="shared" si="13"/>
        <v>6</v>
      </c>
      <c r="AN53" s="90">
        <f t="shared" si="6"/>
        <v>42</v>
      </c>
      <c r="AO53" s="91">
        <f t="shared" si="7"/>
        <v>70</v>
      </c>
    </row>
    <row r="54" spans="1:41" ht="19.8" x14ac:dyDescent="0.25">
      <c r="A54" s="79">
        <v>355447</v>
      </c>
      <c r="B54" s="80" t="s">
        <v>765</v>
      </c>
      <c r="C54" s="81" t="s">
        <v>235</v>
      </c>
      <c r="D54" s="82">
        <v>2</v>
      </c>
      <c r="E54" s="83">
        <v>1</v>
      </c>
      <c r="F54" s="83">
        <v>2</v>
      </c>
      <c r="G54" s="83">
        <v>2</v>
      </c>
      <c r="H54" s="83">
        <v>1</v>
      </c>
      <c r="I54" s="84">
        <f t="shared" si="0"/>
        <v>8</v>
      </c>
      <c r="J54" s="85">
        <v>2</v>
      </c>
      <c r="K54" s="83">
        <v>2</v>
      </c>
      <c r="L54" s="83">
        <v>2</v>
      </c>
      <c r="M54" s="83">
        <v>1</v>
      </c>
      <c r="N54" s="86">
        <v>1</v>
      </c>
      <c r="O54" s="84">
        <f t="shared" si="1"/>
        <v>8</v>
      </c>
      <c r="P54" s="82">
        <v>1</v>
      </c>
      <c r="Q54" s="83">
        <v>2</v>
      </c>
      <c r="R54" s="83">
        <v>1</v>
      </c>
      <c r="S54" s="83">
        <v>1</v>
      </c>
      <c r="T54" s="83">
        <v>0</v>
      </c>
      <c r="U54" s="84">
        <f t="shared" si="2"/>
        <v>5</v>
      </c>
      <c r="V54" s="82">
        <v>2</v>
      </c>
      <c r="W54" s="83">
        <v>1</v>
      </c>
      <c r="X54" s="83">
        <v>1</v>
      </c>
      <c r="Y54" s="83">
        <v>1</v>
      </c>
      <c r="Z54" s="83">
        <v>0</v>
      </c>
      <c r="AA54" s="87">
        <f t="shared" si="3"/>
        <v>5</v>
      </c>
      <c r="AB54" s="88">
        <v>2</v>
      </c>
      <c r="AC54" s="88">
        <v>2</v>
      </c>
      <c r="AD54" s="88">
        <v>2</v>
      </c>
      <c r="AE54" s="88">
        <v>2</v>
      </c>
      <c r="AF54" s="88">
        <v>2</v>
      </c>
      <c r="AG54" s="89">
        <f t="shared" si="4"/>
        <v>10</v>
      </c>
      <c r="AH54" s="85">
        <v>0</v>
      </c>
      <c r="AI54" s="85">
        <v>2</v>
      </c>
      <c r="AJ54" s="85">
        <v>2</v>
      </c>
      <c r="AK54" s="85">
        <v>2</v>
      </c>
      <c r="AL54" s="83">
        <v>0</v>
      </c>
      <c r="AM54" s="84">
        <f t="shared" si="13"/>
        <v>6</v>
      </c>
      <c r="AN54" s="90">
        <f t="shared" si="6"/>
        <v>42</v>
      </c>
      <c r="AO54" s="91">
        <f t="shared" si="7"/>
        <v>70</v>
      </c>
    </row>
    <row r="55" spans="1:41" ht="19.8" x14ac:dyDescent="0.25">
      <c r="A55" s="79">
        <v>354756</v>
      </c>
      <c r="B55" s="80" t="s">
        <v>766</v>
      </c>
      <c r="C55" s="81" t="s">
        <v>235</v>
      </c>
      <c r="D55" s="82">
        <v>1</v>
      </c>
      <c r="E55" s="83">
        <v>1</v>
      </c>
      <c r="F55" s="83">
        <v>1</v>
      </c>
      <c r="G55" s="83">
        <v>1</v>
      </c>
      <c r="H55" s="83">
        <v>0</v>
      </c>
      <c r="I55" s="84">
        <f t="shared" si="0"/>
        <v>4</v>
      </c>
      <c r="J55" s="85">
        <v>2</v>
      </c>
      <c r="K55" s="83">
        <v>2</v>
      </c>
      <c r="L55" s="83">
        <v>2</v>
      </c>
      <c r="M55" s="83">
        <v>2</v>
      </c>
      <c r="N55" s="86">
        <v>1</v>
      </c>
      <c r="O55" s="84">
        <f t="shared" si="1"/>
        <v>9</v>
      </c>
      <c r="P55" s="82">
        <v>1</v>
      </c>
      <c r="Q55" s="83">
        <v>2</v>
      </c>
      <c r="R55" s="83">
        <v>2</v>
      </c>
      <c r="S55" s="83">
        <v>2</v>
      </c>
      <c r="T55" s="83">
        <v>2</v>
      </c>
      <c r="U55" s="84">
        <f t="shared" si="2"/>
        <v>9</v>
      </c>
      <c r="V55" s="82">
        <v>2</v>
      </c>
      <c r="W55" s="83">
        <v>2</v>
      </c>
      <c r="X55" s="83">
        <v>1</v>
      </c>
      <c r="Y55" s="83">
        <v>1</v>
      </c>
      <c r="Z55" s="83">
        <v>0</v>
      </c>
      <c r="AA55" s="87">
        <f t="shared" si="3"/>
        <v>6</v>
      </c>
      <c r="AB55" s="88">
        <v>2</v>
      </c>
      <c r="AC55" s="88">
        <v>2</v>
      </c>
      <c r="AD55" s="88">
        <v>2</v>
      </c>
      <c r="AE55" s="88">
        <v>2</v>
      </c>
      <c r="AF55" s="88">
        <v>2</v>
      </c>
      <c r="AG55" s="89">
        <f t="shared" si="4"/>
        <v>10</v>
      </c>
      <c r="AH55" s="85">
        <v>0</v>
      </c>
      <c r="AI55" s="85">
        <v>2</v>
      </c>
      <c r="AJ55" s="85">
        <v>2</v>
      </c>
      <c r="AK55" s="85">
        <v>2</v>
      </c>
      <c r="AL55" s="83">
        <v>0</v>
      </c>
      <c r="AM55" s="84">
        <f t="shared" si="13"/>
        <v>6</v>
      </c>
      <c r="AN55" s="90">
        <f t="shared" si="6"/>
        <v>44</v>
      </c>
      <c r="AO55" s="91">
        <f t="shared" si="7"/>
        <v>73.333333333333329</v>
      </c>
    </row>
    <row r="56" spans="1:41" ht="19.8" x14ac:dyDescent="0.25">
      <c r="A56" s="79">
        <v>354856</v>
      </c>
      <c r="B56" s="80" t="s">
        <v>257</v>
      </c>
      <c r="C56" s="81" t="s">
        <v>235</v>
      </c>
      <c r="D56" s="82">
        <v>2</v>
      </c>
      <c r="E56" s="83">
        <v>2</v>
      </c>
      <c r="F56" s="83">
        <v>2</v>
      </c>
      <c r="G56" s="83">
        <v>2</v>
      </c>
      <c r="H56" s="83">
        <v>2</v>
      </c>
      <c r="I56" s="84">
        <f t="shared" si="0"/>
        <v>10</v>
      </c>
      <c r="J56" s="85">
        <v>2</v>
      </c>
      <c r="K56" s="83">
        <v>2</v>
      </c>
      <c r="L56" s="83">
        <v>2</v>
      </c>
      <c r="M56" s="83">
        <v>0</v>
      </c>
      <c r="N56" s="86">
        <v>2</v>
      </c>
      <c r="O56" s="84">
        <f t="shared" si="1"/>
        <v>8</v>
      </c>
      <c r="P56" s="82">
        <v>1</v>
      </c>
      <c r="Q56" s="83">
        <v>2</v>
      </c>
      <c r="R56" s="83">
        <v>1</v>
      </c>
      <c r="S56" s="83">
        <v>1</v>
      </c>
      <c r="T56" s="83">
        <v>0</v>
      </c>
      <c r="U56" s="84">
        <f t="shared" si="2"/>
        <v>5</v>
      </c>
      <c r="V56" s="82">
        <v>2</v>
      </c>
      <c r="W56" s="83">
        <v>1</v>
      </c>
      <c r="X56" s="83">
        <v>2</v>
      </c>
      <c r="Y56" s="83">
        <v>1</v>
      </c>
      <c r="Z56" s="83">
        <v>1</v>
      </c>
      <c r="AA56" s="87">
        <f t="shared" si="3"/>
        <v>7</v>
      </c>
      <c r="AB56" s="88">
        <v>2</v>
      </c>
      <c r="AC56" s="88">
        <v>2</v>
      </c>
      <c r="AD56" s="88">
        <v>2</v>
      </c>
      <c r="AE56" s="88">
        <v>2</v>
      </c>
      <c r="AF56" s="88">
        <v>2</v>
      </c>
      <c r="AG56" s="89">
        <f t="shared" si="4"/>
        <v>10</v>
      </c>
      <c r="AH56" s="85">
        <v>0</v>
      </c>
      <c r="AI56" s="85">
        <v>2</v>
      </c>
      <c r="AJ56" s="85">
        <v>2</v>
      </c>
      <c r="AK56" s="85">
        <v>2</v>
      </c>
      <c r="AL56" s="83">
        <v>0</v>
      </c>
      <c r="AM56" s="84">
        <f t="shared" si="13"/>
        <v>6</v>
      </c>
      <c r="AN56" s="90">
        <f t="shared" si="6"/>
        <v>46</v>
      </c>
      <c r="AO56" s="91">
        <f t="shared" si="7"/>
        <v>76.666666666666671</v>
      </c>
    </row>
    <row r="57" spans="1:41" ht="19.8" x14ac:dyDescent="0.25">
      <c r="A57" s="79">
        <v>355488</v>
      </c>
      <c r="B57" s="80" t="s">
        <v>767</v>
      </c>
      <c r="C57" s="81" t="s">
        <v>235</v>
      </c>
      <c r="D57" s="82">
        <v>1</v>
      </c>
      <c r="E57" s="83">
        <v>2</v>
      </c>
      <c r="F57" s="83">
        <v>2</v>
      </c>
      <c r="G57" s="83">
        <v>2</v>
      </c>
      <c r="H57" s="83">
        <v>2</v>
      </c>
      <c r="I57" s="84">
        <f t="shared" si="0"/>
        <v>9</v>
      </c>
      <c r="J57" s="85">
        <v>2</v>
      </c>
      <c r="K57" s="83">
        <v>2</v>
      </c>
      <c r="L57" s="83">
        <v>2</v>
      </c>
      <c r="M57" s="83">
        <v>0</v>
      </c>
      <c r="N57" s="86">
        <v>2</v>
      </c>
      <c r="O57" s="84">
        <f t="shared" si="1"/>
        <v>8</v>
      </c>
      <c r="P57" s="82">
        <v>1</v>
      </c>
      <c r="Q57" s="83">
        <v>2</v>
      </c>
      <c r="R57" s="83">
        <v>1</v>
      </c>
      <c r="S57" s="83">
        <v>2</v>
      </c>
      <c r="T57" s="83">
        <v>0</v>
      </c>
      <c r="U57" s="84">
        <f t="shared" si="2"/>
        <v>6</v>
      </c>
      <c r="V57" s="82">
        <v>1</v>
      </c>
      <c r="W57" s="83">
        <v>1</v>
      </c>
      <c r="X57" s="83">
        <v>2</v>
      </c>
      <c r="Y57" s="83">
        <v>1</v>
      </c>
      <c r="Z57" s="83">
        <v>0</v>
      </c>
      <c r="AA57" s="87">
        <f t="shared" si="3"/>
        <v>5</v>
      </c>
      <c r="AB57" s="88">
        <v>1</v>
      </c>
      <c r="AC57" s="88">
        <v>1</v>
      </c>
      <c r="AD57" s="88">
        <v>2</v>
      </c>
      <c r="AE57" s="88">
        <v>2</v>
      </c>
      <c r="AF57" s="88">
        <v>2</v>
      </c>
      <c r="AG57" s="89">
        <f t="shared" si="4"/>
        <v>8</v>
      </c>
      <c r="AH57" s="85">
        <v>0</v>
      </c>
      <c r="AI57" s="85">
        <v>2</v>
      </c>
      <c r="AJ57" s="85">
        <v>2</v>
      </c>
      <c r="AK57" s="85">
        <v>2</v>
      </c>
      <c r="AL57" s="83">
        <v>0</v>
      </c>
      <c r="AM57" s="84">
        <f t="shared" si="13"/>
        <v>6</v>
      </c>
      <c r="AN57" s="90">
        <f t="shared" si="6"/>
        <v>42</v>
      </c>
      <c r="AO57" s="91">
        <f t="shared" si="7"/>
        <v>70</v>
      </c>
    </row>
    <row r="58" spans="1:41" ht="19.8" x14ac:dyDescent="0.25">
      <c r="A58" s="79">
        <v>356052</v>
      </c>
      <c r="B58" s="80" t="s">
        <v>265</v>
      </c>
      <c r="C58" s="81" t="s">
        <v>235</v>
      </c>
      <c r="D58" s="82">
        <v>1</v>
      </c>
      <c r="E58" s="83">
        <v>2</v>
      </c>
      <c r="F58" s="83">
        <v>2</v>
      </c>
      <c r="G58" s="83">
        <v>2</v>
      </c>
      <c r="H58" s="83">
        <v>2</v>
      </c>
      <c r="I58" s="84">
        <f t="shared" si="0"/>
        <v>9</v>
      </c>
      <c r="J58" s="85">
        <v>2</v>
      </c>
      <c r="K58" s="83">
        <v>2</v>
      </c>
      <c r="L58" s="83">
        <v>2</v>
      </c>
      <c r="M58" s="83">
        <v>0</v>
      </c>
      <c r="N58" s="86">
        <v>2</v>
      </c>
      <c r="O58" s="84">
        <f t="shared" si="1"/>
        <v>8</v>
      </c>
      <c r="P58" s="82">
        <v>1</v>
      </c>
      <c r="Q58" s="83">
        <v>2</v>
      </c>
      <c r="R58" s="83">
        <v>1</v>
      </c>
      <c r="S58" s="83">
        <v>0</v>
      </c>
      <c r="T58" s="83">
        <v>0</v>
      </c>
      <c r="U58" s="84">
        <f t="shared" si="2"/>
        <v>4</v>
      </c>
      <c r="V58" s="82">
        <v>2</v>
      </c>
      <c r="W58" s="83">
        <v>1</v>
      </c>
      <c r="X58" s="83">
        <v>2</v>
      </c>
      <c r="Y58" s="83">
        <v>1</v>
      </c>
      <c r="Z58" s="83">
        <v>0</v>
      </c>
      <c r="AA58" s="87">
        <f t="shared" si="3"/>
        <v>6</v>
      </c>
      <c r="AB58" s="88">
        <v>2</v>
      </c>
      <c r="AC58" s="88">
        <v>2</v>
      </c>
      <c r="AD58" s="88">
        <v>2</v>
      </c>
      <c r="AE58" s="88">
        <v>2</v>
      </c>
      <c r="AF58" s="88">
        <v>2</v>
      </c>
      <c r="AG58" s="89">
        <f t="shared" si="4"/>
        <v>10</v>
      </c>
      <c r="AH58" s="85">
        <v>1</v>
      </c>
      <c r="AI58" s="85">
        <v>2</v>
      </c>
      <c r="AJ58" s="85">
        <v>2</v>
      </c>
      <c r="AK58" s="85">
        <v>2</v>
      </c>
      <c r="AL58" s="83">
        <v>0</v>
      </c>
      <c r="AM58" s="84">
        <f t="shared" si="13"/>
        <v>7</v>
      </c>
      <c r="AN58" s="90">
        <f t="shared" si="6"/>
        <v>44</v>
      </c>
      <c r="AO58" s="91">
        <f t="shared" si="7"/>
        <v>73.333333333333329</v>
      </c>
    </row>
    <row r="59" spans="1:41" ht="19.8" x14ac:dyDescent="0.25">
      <c r="A59" s="79">
        <v>355446</v>
      </c>
      <c r="B59" s="80" t="s">
        <v>269</v>
      </c>
      <c r="C59" s="81" t="s">
        <v>235</v>
      </c>
      <c r="D59" s="82">
        <v>1</v>
      </c>
      <c r="E59" s="83">
        <v>1</v>
      </c>
      <c r="F59" s="83">
        <v>2</v>
      </c>
      <c r="G59" s="83">
        <v>2</v>
      </c>
      <c r="H59" s="83">
        <v>1</v>
      </c>
      <c r="I59" s="84">
        <f t="shared" si="0"/>
        <v>7</v>
      </c>
      <c r="J59" s="85">
        <v>2</v>
      </c>
      <c r="K59" s="83">
        <v>2</v>
      </c>
      <c r="L59" s="83">
        <v>1</v>
      </c>
      <c r="M59" s="83">
        <v>1</v>
      </c>
      <c r="N59" s="86">
        <v>1</v>
      </c>
      <c r="O59" s="84">
        <f t="shared" si="1"/>
        <v>7</v>
      </c>
      <c r="P59" s="82">
        <v>1</v>
      </c>
      <c r="Q59" s="83">
        <v>2</v>
      </c>
      <c r="R59" s="83">
        <v>1</v>
      </c>
      <c r="S59" s="83">
        <v>1</v>
      </c>
      <c r="T59" s="83">
        <v>0</v>
      </c>
      <c r="U59" s="84">
        <f t="shared" si="2"/>
        <v>5</v>
      </c>
      <c r="V59" s="82">
        <v>2</v>
      </c>
      <c r="W59" s="83">
        <v>1</v>
      </c>
      <c r="X59" s="83">
        <v>1</v>
      </c>
      <c r="Y59" s="83">
        <v>1</v>
      </c>
      <c r="Z59" s="83">
        <v>0</v>
      </c>
      <c r="AA59" s="87">
        <f t="shared" si="3"/>
        <v>5</v>
      </c>
      <c r="AB59" s="88">
        <v>2</v>
      </c>
      <c r="AC59" s="88">
        <v>2</v>
      </c>
      <c r="AD59" s="88">
        <v>2</v>
      </c>
      <c r="AE59" s="88">
        <v>2</v>
      </c>
      <c r="AF59" s="88">
        <v>2</v>
      </c>
      <c r="AG59" s="89">
        <f t="shared" si="4"/>
        <v>10</v>
      </c>
      <c r="AH59" s="85">
        <v>1</v>
      </c>
      <c r="AI59" s="85">
        <v>2</v>
      </c>
      <c r="AJ59" s="85">
        <v>2</v>
      </c>
      <c r="AK59" s="85">
        <v>2</v>
      </c>
      <c r="AL59" s="83">
        <v>0</v>
      </c>
      <c r="AM59" s="84">
        <f t="shared" si="13"/>
        <v>7</v>
      </c>
      <c r="AN59" s="90">
        <f t="shared" si="6"/>
        <v>41</v>
      </c>
      <c r="AO59" s="91">
        <f t="shared" si="7"/>
        <v>68.333333333333329</v>
      </c>
    </row>
    <row r="60" spans="1:41" ht="19.8" x14ac:dyDescent="0.25">
      <c r="A60" s="79">
        <v>355357</v>
      </c>
      <c r="B60" s="80" t="s">
        <v>273</v>
      </c>
      <c r="C60" s="81" t="s">
        <v>235</v>
      </c>
      <c r="D60" s="82">
        <v>2</v>
      </c>
      <c r="E60" s="83">
        <v>2</v>
      </c>
      <c r="F60" s="83">
        <v>2</v>
      </c>
      <c r="G60" s="83">
        <v>2</v>
      </c>
      <c r="H60" s="83">
        <v>1</v>
      </c>
      <c r="I60" s="84">
        <f t="shared" si="0"/>
        <v>9</v>
      </c>
      <c r="J60" s="85">
        <v>2</v>
      </c>
      <c r="K60" s="83">
        <v>2</v>
      </c>
      <c r="L60" s="83">
        <v>1</v>
      </c>
      <c r="M60" s="83">
        <v>1</v>
      </c>
      <c r="N60" s="86">
        <v>2</v>
      </c>
      <c r="O60" s="84">
        <f t="shared" si="1"/>
        <v>8</v>
      </c>
      <c r="P60" s="82">
        <v>1</v>
      </c>
      <c r="Q60" s="83">
        <v>2</v>
      </c>
      <c r="R60" s="83">
        <v>1</v>
      </c>
      <c r="S60" s="83">
        <v>1</v>
      </c>
      <c r="T60" s="83">
        <v>0</v>
      </c>
      <c r="U60" s="84">
        <f t="shared" si="2"/>
        <v>5</v>
      </c>
      <c r="V60" s="82">
        <v>2</v>
      </c>
      <c r="W60" s="83">
        <v>1</v>
      </c>
      <c r="X60" s="83">
        <v>2</v>
      </c>
      <c r="Y60" s="83">
        <v>1</v>
      </c>
      <c r="Z60" s="83">
        <v>0</v>
      </c>
      <c r="AA60" s="87">
        <f t="shared" si="3"/>
        <v>6</v>
      </c>
      <c r="AB60" s="88">
        <v>2</v>
      </c>
      <c r="AC60" s="88">
        <v>2</v>
      </c>
      <c r="AD60" s="88">
        <v>2</v>
      </c>
      <c r="AE60" s="88">
        <v>2</v>
      </c>
      <c r="AF60" s="88">
        <v>2</v>
      </c>
      <c r="AG60" s="89">
        <f t="shared" si="4"/>
        <v>10</v>
      </c>
      <c r="AH60" s="85">
        <v>0</v>
      </c>
      <c r="AI60" s="85">
        <v>2</v>
      </c>
      <c r="AJ60" s="85">
        <v>2</v>
      </c>
      <c r="AK60" s="85">
        <v>2</v>
      </c>
      <c r="AL60" s="83">
        <v>0</v>
      </c>
      <c r="AM60" s="84">
        <f t="shared" si="13"/>
        <v>6</v>
      </c>
      <c r="AN60" s="90">
        <f t="shared" si="6"/>
        <v>44</v>
      </c>
      <c r="AO60" s="91">
        <f t="shared" si="7"/>
        <v>73.333333333333329</v>
      </c>
    </row>
    <row r="61" spans="1:41" ht="19.8" x14ac:dyDescent="0.25">
      <c r="A61" s="79">
        <v>355417</v>
      </c>
      <c r="B61" s="80" t="s">
        <v>278</v>
      </c>
      <c r="C61" s="81" t="s">
        <v>235</v>
      </c>
      <c r="D61" s="82">
        <v>1</v>
      </c>
      <c r="E61" s="83">
        <v>2</v>
      </c>
      <c r="F61" s="83">
        <v>2</v>
      </c>
      <c r="G61" s="83">
        <v>2</v>
      </c>
      <c r="H61" s="83">
        <v>2</v>
      </c>
      <c r="I61" s="84">
        <f t="shared" si="0"/>
        <v>9</v>
      </c>
      <c r="J61" s="85">
        <v>2</v>
      </c>
      <c r="K61" s="83">
        <v>2</v>
      </c>
      <c r="L61" s="83">
        <v>1</v>
      </c>
      <c r="M61" s="83">
        <v>0</v>
      </c>
      <c r="N61" s="86">
        <v>2</v>
      </c>
      <c r="O61" s="84">
        <f t="shared" si="1"/>
        <v>7</v>
      </c>
      <c r="P61" s="82">
        <v>1</v>
      </c>
      <c r="Q61" s="83">
        <v>2</v>
      </c>
      <c r="R61" s="83">
        <v>1</v>
      </c>
      <c r="S61" s="83">
        <v>1</v>
      </c>
      <c r="T61" s="83">
        <v>0</v>
      </c>
      <c r="U61" s="84">
        <f t="shared" si="2"/>
        <v>5</v>
      </c>
      <c r="V61" s="82">
        <v>1</v>
      </c>
      <c r="W61" s="83">
        <v>1</v>
      </c>
      <c r="X61" s="83">
        <v>2</v>
      </c>
      <c r="Y61" s="83">
        <v>1</v>
      </c>
      <c r="Z61" s="83">
        <v>0</v>
      </c>
      <c r="AA61" s="87">
        <f t="shared" si="3"/>
        <v>5</v>
      </c>
      <c r="AB61" s="88">
        <v>2</v>
      </c>
      <c r="AC61" s="88">
        <v>1</v>
      </c>
      <c r="AD61" s="88">
        <v>2</v>
      </c>
      <c r="AE61" s="88">
        <v>2</v>
      </c>
      <c r="AF61" s="88">
        <v>2</v>
      </c>
      <c r="AG61" s="89">
        <f t="shared" si="4"/>
        <v>9</v>
      </c>
      <c r="AH61" s="85">
        <v>0</v>
      </c>
      <c r="AI61" s="85">
        <v>2</v>
      </c>
      <c r="AJ61" s="85">
        <v>2</v>
      </c>
      <c r="AK61" s="85">
        <v>2</v>
      </c>
      <c r="AL61" s="83">
        <v>0</v>
      </c>
      <c r="AM61" s="84">
        <f t="shared" si="13"/>
        <v>6</v>
      </c>
      <c r="AN61" s="90">
        <f t="shared" si="6"/>
        <v>41</v>
      </c>
      <c r="AO61" s="91">
        <f t="shared" si="7"/>
        <v>68.333333333333329</v>
      </c>
    </row>
    <row r="62" spans="1:41" ht="19.8" x14ac:dyDescent="0.25">
      <c r="A62" s="79">
        <v>354748</v>
      </c>
      <c r="B62" s="80" t="s">
        <v>768</v>
      </c>
      <c r="C62" s="81" t="s">
        <v>235</v>
      </c>
      <c r="D62" s="82">
        <v>2</v>
      </c>
      <c r="E62" s="83">
        <v>2</v>
      </c>
      <c r="F62" s="83">
        <v>1</v>
      </c>
      <c r="G62" s="83">
        <v>1</v>
      </c>
      <c r="H62" s="83">
        <v>2</v>
      </c>
      <c r="I62" s="84">
        <f t="shared" si="0"/>
        <v>8</v>
      </c>
      <c r="J62" s="85">
        <v>2</v>
      </c>
      <c r="K62" s="83">
        <v>2</v>
      </c>
      <c r="L62" s="83">
        <v>2</v>
      </c>
      <c r="M62" s="83">
        <v>0</v>
      </c>
      <c r="N62" s="86">
        <v>2</v>
      </c>
      <c r="O62" s="84">
        <f t="shared" si="1"/>
        <v>8</v>
      </c>
      <c r="P62" s="82">
        <v>1</v>
      </c>
      <c r="Q62" s="83">
        <v>2</v>
      </c>
      <c r="R62" s="83">
        <v>1</v>
      </c>
      <c r="S62" s="83">
        <v>2</v>
      </c>
      <c r="T62" s="83">
        <v>0</v>
      </c>
      <c r="U62" s="84">
        <f t="shared" si="2"/>
        <v>6</v>
      </c>
      <c r="V62" s="82">
        <v>2</v>
      </c>
      <c r="W62" s="83">
        <v>2</v>
      </c>
      <c r="X62" s="83">
        <v>2</v>
      </c>
      <c r="Y62" s="83">
        <v>1</v>
      </c>
      <c r="Z62" s="83">
        <v>0</v>
      </c>
      <c r="AA62" s="87">
        <f t="shared" si="3"/>
        <v>7</v>
      </c>
      <c r="AB62" s="88">
        <v>1</v>
      </c>
      <c r="AC62" s="88">
        <v>1</v>
      </c>
      <c r="AD62" s="88">
        <v>2</v>
      </c>
      <c r="AE62" s="88">
        <v>2</v>
      </c>
      <c r="AF62" s="88">
        <v>2</v>
      </c>
      <c r="AG62" s="89">
        <f t="shared" si="4"/>
        <v>8</v>
      </c>
      <c r="AH62" s="85">
        <v>0</v>
      </c>
      <c r="AI62" s="85">
        <v>2</v>
      </c>
      <c r="AJ62" s="85">
        <v>2</v>
      </c>
      <c r="AK62" s="85">
        <v>2</v>
      </c>
      <c r="AL62" s="83">
        <v>0</v>
      </c>
      <c r="AM62" s="84">
        <f t="shared" si="13"/>
        <v>6</v>
      </c>
      <c r="AN62" s="90">
        <f t="shared" si="6"/>
        <v>43</v>
      </c>
      <c r="AO62" s="91">
        <f t="shared" si="7"/>
        <v>71.666666666666671</v>
      </c>
    </row>
    <row r="63" spans="1:41" ht="19.8" x14ac:dyDescent="0.25">
      <c r="A63" s="79" t="s">
        <v>762</v>
      </c>
      <c r="B63" s="80" t="s">
        <v>286</v>
      </c>
      <c r="C63" s="81" t="s">
        <v>235</v>
      </c>
      <c r="D63" s="82">
        <v>2</v>
      </c>
      <c r="E63" s="83">
        <v>2</v>
      </c>
      <c r="F63" s="83">
        <v>2</v>
      </c>
      <c r="G63" s="83">
        <v>1</v>
      </c>
      <c r="H63" s="83">
        <v>2</v>
      </c>
      <c r="I63" s="84">
        <f t="shared" si="0"/>
        <v>9</v>
      </c>
      <c r="J63" s="85">
        <v>2</v>
      </c>
      <c r="K63" s="83">
        <v>2</v>
      </c>
      <c r="L63" s="83">
        <v>2</v>
      </c>
      <c r="M63" s="83">
        <v>0</v>
      </c>
      <c r="N63" s="86">
        <v>2</v>
      </c>
      <c r="O63" s="84">
        <f t="shared" si="1"/>
        <v>8</v>
      </c>
      <c r="P63" s="82">
        <v>2</v>
      </c>
      <c r="Q63" s="83">
        <v>2</v>
      </c>
      <c r="R63" s="83">
        <v>0</v>
      </c>
      <c r="S63" s="83">
        <v>2</v>
      </c>
      <c r="T63" s="83">
        <v>0</v>
      </c>
      <c r="U63" s="84">
        <f t="shared" si="2"/>
        <v>6</v>
      </c>
      <c r="V63" s="82">
        <v>2</v>
      </c>
      <c r="W63" s="83">
        <v>2</v>
      </c>
      <c r="X63" s="83">
        <v>1</v>
      </c>
      <c r="Y63" s="83">
        <v>1</v>
      </c>
      <c r="Z63" s="83">
        <v>0</v>
      </c>
      <c r="AA63" s="87">
        <f t="shared" si="3"/>
        <v>6</v>
      </c>
      <c r="AB63" s="88">
        <v>2</v>
      </c>
      <c r="AC63" s="88">
        <v>2</v>
      </c>
      <c r="AD63" s="88">
        <v>2</v>
      </c>
      <c r="AE63" s="88">
        <v>2</v>
      </c>
      <c r="AF63" s="88">
        <v>2</v>
      </c>
      <c r="AG63" s="89">
        <f t="shared" si="4"/>
        <v>10</v>
      </c>
      <c r="AH63" s="85">
        <v>0</v>
      </c>
      <c r="AI63" s="85">
        <v>2</v>
      </c>
      <c r="AJ63" s="85">
        <v>2</v>
      </c>
      <c r="AK63" s="85">
        <v>2</v>
      </c>
      <c r="AL63" s="83">
        <v>0</v>
      </c>
      <c r="AM63" s="84">
        <f t="shared" si="13"/>
        <v>6</v>
      </c>
      <c r="AN63" s="90">
        <f t="shared" si="6"/>
        <v>45</v>
      </c>
      <c r="AO63" s="91">
        <f t="shared" si="7"/>
        <v>75</v>
      </c>
    </row>
    <row r="64" spans="1:41" ht="19.8" x14ac:dyDescent="0.25">
      <c r="A64" s="79">
        <v>354746</v>
      </c>
      <c r="B64" s="80" t="s">
        <v>290</v>
      </c>
      <c r="C64" s="81" t="s">
        <v>235</v>
      </c>
      <c r="D64" s="82">
        <v>2</v>
      </c>
      <c r="E64" s="83">
        <v>1</v>
      </c>
      <c r="F64" s="83">
        <v>2</v>
      </c>
      <c r="G64" s="83">
        <v>1</v>
      </c>
      <c r="H64" s="83">
        <v>2</v>
      </c>
      <c r="I64" s="84">
        <f t="shared" si="0"/>
        <v>8</v>
      </c>
      <c r="J64" s="85">
        <v>2</v>
      </c>
      <c r="K64" s="83">
        <v>2</v>
      </c>
      <c r="L64" s="83">
        <v>2</v>
      </c>
      <c r="M64" s="83">
        <v>1</v>
      </c>
      <c r="N64" s="86">
        <v>2</v>
      </c>
      <c r="O64" s="84">
        <f t="shared" si="1"/>
        <v>9</v>
      </c>
      <c r="P64" s="82">
        <v>1</v>
      </c>
      <c r="Q64" s="83">
        <v>2</v>
      </c>
      <c r="R64" s="83">
        <v>1</v>
      </c>
      <c r="S64" s="83">
        <v>2</v>
      </c>
      <c r="T64" s="83">
        <v>0</v>
      </c>
      <c r="U64" s="84">
        <f t="shared" si="2"/>
        <v>6</v>
      </c>
      <c r="V64" s="82">
        <v>2</v>
      </c>
      <c r="W64" s="83">
        <v>1</v>
      </c>
      <c r="X64" s="83">
        <v>1</v>
      </c>
      <c r="Y64" s="83">
        <v>1</v>
      </c>
      <c r="Z64" s="83">
        <v>0</v>
      </c>
      <c r="AA64" s="87">
        <f t="shared" si="3"/>
        <v>5</v>
      </c>
      <c r="AB64" s="88">
        <v>2</v>
      </c>
      <c r="AC64" s="88">
        <v>2</v>
      </c>
      <c r="AD64" s="88">
        <v>2</v>
      </c>
      <c r="AE64" s="88">
        <v>2</v>
      </c>
      <c r="AF64" s="88">
        <v>1</v>
      </c>
      <c r="AG64" s="89">
        <f t="shared" si="4"/>
        <v>9</v>
      </c>
      <c r="AH64" s="85">
        <v>2</v>
      </c>
      <c r="AI64" s="85">
        <v>2</v>
      </c>
      <c r="AJ64" s="85">
        <v>2</v>
      </c>
      <c r="AK64" s="85">
        <v>2</v>
      </c>
      <c r="AL64" s="83">
        <v>0</v>
      </c>
      <c r="AM64" s="84">
        <f t="shared" si="13"/>
        <v>8</v>
      </c>
      <c r="AN64" s="90">
        <f t="shared" si="6"/>
        <v>45</v>
      </c>
      <c r="AO64" s="91">
        <f t="shared" si="7"/>
        <v>75</v>
      </c>
    </row>
    <row r="65" spans="1:41" ht="19.8" x14ac:dyDescent="0.25">
      <c r="A65" s="79">
        <v>354745</v>
      </c>
      <c r="B65" s="80" t="s">
        <v>294</v>
      </c>
      <c r="C65" s="81" t="s">
        <v>235</v>
      </c>
      <c r="D65" s="82">
        <v>2</v>
      </c>
      <c r="E65" s="83">
        <v>2</v>
      </c>
      <c r="F65" s="83">
        <v>2</v>
      </c>
      <c r="G65" s="83">
        <v>2</v>
      </c>
      <c r="H65" s="83">
        <v>2</v>
      </c>
      <c r="I65" s="84">
        <f t="shared" si="0"/>
        <v>10</v>
      </c>
      <c r="J65" s="85">
        <v>2</v>
      </c>
      <c r="K65" s="83">
        <v>2</v>
      </c>
      <c r="L65" s="83">
        <v>1</v>
      </c>
      <c r="M65" s="83">
        <v>2</v>
      </c>
      <c r="N65" s="86">
        <v>1</v>
      </c>
      <c r="O65" s="84">
        <f t="shared" si="1"/>
        <v>8</v>
      </c>
      <c r="P65" s="82">
        <v>2</v>
      </c>
      <c r="Q65" s="83">
        <v>2</v>
      </c>
      <c r="R65" s="83">
        <v>2</v>
      </c>
      <c r="S65" s="83">
        <v>2</v>
      </c>
      <c r="T65" s="83">
        <v>0</v>
      </c>
      <c r="U65" s="84">
        <f t="shared" si="2"/>
        <v>8</v>
      </c>
      <c r="V65" s="82">
        <v>2</v>
      </c>
      <c r="W65" s="83">
        <v>2</v>
      </c>
      <c r="X65" s="83">
        <v>2</v>
      </c>
      <c r="Y65" s="83">
        <v>1</v>
      </c>
      <c r="Z65" s="83">
        <v>0</v>
      </c>
      <c r="AA65" s="87">
        <f t="shared" si="3"/>
        <v>7</v>
      </c>
      <c r="AB65" s="88">
        <v>2</v>
      </c>
      <c r="AC65" s="88">
        <v>2</v>
      </c>
      <c r="AD65" s="88">
        <v>2</v>
      </c>
      <c r="AE65" s="88">
        <v>2</v>
      </c>
      <c r="AF65" s="88">
        <v>1</v>
      </c>
      <c r="AG65" s="89">
        <f t="shared" si="4"/>
        <v>9</v>
      </c>
      <c r="AH65" s="85">
        <v>1</v>
      </c>
      <c r="AI65" s="85">
        <v>2</v>
      </c>
      <c r="AJ65" s="85">
        <v>2</v>
      </c>
      <c r="AK65" s="85">
        <v>2</v>
      </c>
      <c r="AL65" s="83">
        <v>0</v>
      </c>
      <c r="AM65" s="84">
        <f t="shared" si="13"/>
        <v>7</v>
      </c>
      <c r="AN65" s="90">
        <f t="shared" si="6"/>
        <v>49</v>
      </c>
      <c r="AO65" s="91">
        <f t="shared" si="7"/>
        <v>81.666666666666671</v>
      </c>
    </row>
    <row r="66" spans="1:41" ht="19.8" x14ac:dyDescent="0.25">
      <c r="A66" s="79">
        <v>31202</v>
      </c>
      <c r="B66" s="80" t="s">
        <v>298</v>
      </c>
      <c r="C66" s="81" t="s">
        <v>235</v>
      </c>
      <c r="D66" s="82">
        <v>1</v>
      </c>
      <c r="E66" s="83">
        <v>1</v>
      </c>
      <c r="F66" s="83">
        <v>2</v>
      </c>
      <c r="G66" s="83">
        <v>1</v>
      </c>
      <c r="H66" s="83">
        <v>2</v>
      </c>
      <c r="I66" s="84">
        <f t="shared" si="0"/>
        <v>7</v>
      </c>
      <c r="J66" s="85">
        <v>2</v>
      </c>
      <c r="K66" s="83">
        <v>1</v>
      </c>
      <c r="L66" s="83">
        <v>1</v>
      </c>
      <c r="M66" s="83">
        <v>2</v>
      </c>
      <c r="N66" s="86">
        <v>1</v>
      </c>
      <c r="O66" s="84">
        <f t="shared" si="1"/>
        <v>7</v>
      </c>
      <c r="P66" s="82">
        <v>1</v>
      </c>
      <c r="Q66" s="83">
        <v>1</v>
      </c>
      <c r="R66" s="83">
        <v>1</v>
      </c>
      <c r="S66" s="83">
        <v>2</v>
      </c>
      <c r="T66" s="83">
        <v>2</v>
      </c>
      <c r="U66" s="84">
        <f t="shared" si="2"/>
        <v>7</v>
      </c>
      <c r="V66" s="82">
        <v>2</v>
      </c>
      <c r="W66" s="83">
        <v>2</v>
      </c>
      <c r="X66" s="83">
        <v>1</v>
      </c>
      <c r="Y66" s="83">
        <v>1</v>
      </c>
      <c r="Z66" s="83">
        <v>0</v>
      </c>
      <c r="AA66" s="87">
        <f t="shared" si="3"/>
        <v>6</v>
      </c>
      <c r="AB66" s="88">
        <v>2</v>
      </c>
      <c r="AC66" s="88">
        <v>2</v>
      </c>
      <c r="AD66" s="88">
        <v>2</v>
      </c>
      <c r="AE66" s="88">
        <v>2</v>
      </c>
      <c r="AF66" s="88">
        <v>2</v>
      </c>
      <c r="AG66" s="89">
        <f t="shared" si="4"/>
        <v>10</v>
      </c>
      <c r="AH66" s="85">
        <v>1</v>
      </c>
      <c r="AI66" s="85">
        <v>2</v>
      </c>
      <c r="AJ66" s="85">
        <v>2</v>
      </c>
      <c r="AK66" s="85">
        <v>2</v>
      </c>
      <c r="AL66" s="83">
        <v>0</v>
      </c>
      <c r="AM66" s="84">
        <f t="shared" si="13"/>
        <v>7</v>
      </c>
      <c r="AN66" s="90">
        <f t="shared" si="6"/>
        <v>44</v>
      </c>
      <c r="AO66" s="91">
        <f t="shared" si="7"/>
        <v>73.333333333333329</v>
      </c>
    </row>
    <row r="67" spans="1:41" ht="19.8" x14ac:dyDescent="0.25">
      <c r="A67" s="79">
        <v>354851</v>
      </c>
      <c r="B67" s="80" t="s">
        <v>302</v>
      </c>
      <c r="C67" s="81" t="s">
        <v>235</v>
      </c>
      <c r="D67" s="82">
        <v>1</v>
      </c>
      <c r="E67" s="83">
        <v>2</v>
      </c>
      <c r="F67" s="83">
        <v>2</v>
      </c>
      <c r="G67" s="83">
        <v>1</v>
      </c>
      <c r="H67" s="83">
        <v>2</v>
      </c>
      <c r="I67" s="84">
        <f t="shared" si="0"/>
        <v>8</v>
      </c>
      <c r="J67" s="85">
        <v>1</v>
      </c>
      <c r="K67" s="83">
        <v>2</v>
      </c>
      <c r="L67" s="83">
        <v>0</v>
      </c>
      <c r="M67" s="83">
        <v>2</v>
      </c>
      <c r="N67" s="86">
        <v>1</v>
      </c>
      <c r="O67" s="84">
        <f t="shared" si="1"/>
        <v>6</v>
      </c>
      <c r="P67" s="82">
        <v>2</v>
      </c>
      <c r="Q67" s="83">
        <v>2</v>
      </c>
      <c r="R67" s="83">
        <v>2</v>
      </c>
      <c r="S67" s="83">
        <v>2</v>
      </c>
      <c r="T67" s="83">
        <v>0</v>
      </c>
      <c r="U67" s="84">
        <f t="shared" si="2"/>
        <v>8</v>
      </c>
      <c r="V67" s="82">
        <v>2</v>
      </c>
      <c r="W67" s="83">
        <v>1</v>
      </c>
      <c r="X67" s="83">
        <v>2</v>
      </c>
      <c r="Y67" s="83">
        <v>1</v>
      </c>
      <c r="Z67" s="83">
        <v>0</v>
      </c>
      <c r="AA67" s="87">
        <f t="shared" si="3"/>
        <v>6</v>
      </c>
      <c r="AB67" s="88">
        <v>1</v>
      </c>
      <c r="AC67" s="88">
        <v>2</v>
      </c>
      <c r="AD67" s="88">
        <v>2</v>
      </c>
      <c r="AE67" s="88">
        <v>2</v>
      </c>
      <c r="AF67" s="88">
        <v>2</v>
      </c>
      <c r="AG67" s="89">
        <f t="shared" si="4"/>
        <v>9</v>
      </c>
      <c r="AH67" s="85">
        <v>0</v>
      </c>
      <c r="AI67" s="85">
        <v>1</v>
      </c>
      <c r="AJ67" s="85">
        <v>2</v>
      </c>
      <c r="AK67" s="85">
        <v>2</v>
      </c>
      <c r="AL67" s="83">
        <v>0</v>
      </c>
      <c r="AM67" s="84">
        <f>SUM(AH67:AL67)</f>
        <v>5</v>
      </c>
      <c r="AN67" s="90">
        <f t="shared" si="6"/>
        <v>42</v>
      </c>
      <c r="AO67" s="91">
        <f t="shared" si="7"/>
        <v>70</v>
      </c>
    </row>
    <row r="68" spans="1:41" ht="19.8" x14ac:dyDescent="0.25">
      <c r="A68" s="79">
        <v>354874</v>
      </c>
      <c r="B68" s="80" t="s">
        <v>306</v>
      </c>
      <c r="C68" s="81" t="s">
        <v>235</v>
      </c>
      <c r="D68" s="82">
        <v>1</v>
      </c>
      <c r="E68" s="83">
        <v>1</v>
      </c>
      <c r="F68" s="83">
        <v>2</v>
      </c>
      <c r="G68" s="83">
        <v>2</v>
      </c>
      <c r="H68" s="83">
        <v>1</v>
      </c>
      <c r="I68" s="84">
        <f t="shared" si="0"/>
        <v>7</v>
      </c>
      <c r="J68" s="85">
        <v>1</v>
      </c>
      <c r="K68" s="83">
        <v>1</v>
      </c>
      <c r="L68" s="83">
        <v>1</v>
      </c>
      <c r="M68" s="83">
        <v>1</v>
      </c>
      <c r="N68" s="86">
        <v>1</v>
      </c>
      <c r="O68" s="84">
        <f t="shared" si="1"/>
        <v>5</v>
      </c>
      <c r="P68" s="82">
        <v>1</v>
      </c>
      <c r="Q68" s="83">
        <v>2</v>
      </c>
      <c r="R68" s="83">
        <v>1</v>
      </c>
      <c r="S68" s="83">
        <v>1</v>
      </c>
      <c r="T68" s="83">
        <v>0</v>
      </c>
      <c r="U68" s="84">
        <f t="shared" si="2"/>
        <v>5</v>
      </c>
      <c r="V68" s="82">
        <v>1</v>
      </c>
      <c r="W68" s="83">
        <v>1</v>
      </c>
      <c r="X68" s="83">
        <v>2</v>
      </c>
      <c r="Y68" s="83">
        <v>1</v>
      </c>
      <c r="Z68" s="83">
        <v>0</v>
      </c>
      <c r="AA68" s="87">
        <f t="shared" si="3"/>
        <v>5</v>
      </c>
      <c r="AB68" s="88">
        <v>2</v>
      </c>
      <c r="AC68" s="88">
        <v>1</v>
      </c>
      <c r="AD68" s="88">
        <v>2</v>
      </c>
      <c r="AE68" s="88">
        <v>2</v>
      </c>
      <c r="AF68" s="88">
        <v>2</v>
      </c>
      <c r="AG68" s="89">
        <f t="shared" si="4"/>
        <v>9</v>
      </c>
      <c r="AH68" s="85">
        <v>1</v>
      </c>
      <c r="AI68" s="85">
        <v>2</v>
      </c>
      <c r="AJ68" s="85">
        <v>2</v>
      </c>
      <c r="AK68" s="85">
        <v>2</v>
      </c>
      <c r="AL68" s="83">
        <v>0</v>
      </c>
      <c r="AM68" s="84">
        <f t="shared" si="13"/>
        <v>7</v>
      </c>
      <c r="AN68" s="90">
        <f t="shared" si="6"/>
        <v>38</v>
      </c>
      <c r="AO68" s="91">
        <f t="shared" si="7"/>
        <v>63.333333333333329</v>
      </c>
    </row>
    <row r="69" spans="1:41" ht="19.8" x14ac:dyDescent="0.25">
      <c r="A69" s="79">
        <v>354884</v>
      </c>
      <c r="B69" s="80" t="s">
        <v>310</v>
      </c>
      <c r="C69" s="81" t="s">
        <v>235</v>
      </c>
      <c r="D69" s="82">
        <v>1</v>
      </c>
      <c r="E69" s="83">
        <v>2</v>
      </c>
      <c r="F69" s="83">
        <v>2</v>
      </c>
      <c r="G69" s="83">
        <v>1</v>
      </c>
      <c r="H69" s="83">
        <v>2</v>
      </c>
      <c r="I69" s="84">
        <f t="shared" ref="I69:I108" si="15">SUM(D69:H69)</f>
        <v>8</v>
      </c>
      <c r="J69" s="85">
        <v>1</v>
      </c>
      <c r="K69" s="83">
        <v>2</v>
      </c>
      <c r="L69" s="83">
        <v>1</v>
      </c>
      <c r="M69" s="83">
        <v>1</v>
      </c>
      <c r="N69" s="86">
        <v>1</v>
      </c>
      <c r="O69" s="84">
        <f t="shared" ref="O69:O108" si="16">SUM(J69:N69)</f>
        <v>6</v>
      </c>
      <c r="P69" s="82">
        <v>1</v>
      </c>
      <c r="Q69" s="83">
        <v>2</v>
      </c>
      <c r="R69" s="83">
        <v>1</v>
      </c>
      <c r="S69" s="83">
        <v>1</v>
      </c>
      <c r="T69" s="83">
        <v>0</v>
      </c>
      <c r="U69" s="84">
        <f t="shared" ref="U69:U108" si="17">SUM(P69:T69)</f>
        <v>5</v>
      </c>
      <c r="V69" s="82">
        <v>1</v>
      </c>
      <c r="W69" s="83">
        <v>1</v>
      </c>
      <c r="X69" s="83">
        <v>2</v>
      </c>
      <c r="Y69" s="83">
        <v>2</v>
      </c>
      <c r="Z69" s="83">
        <v>1</v>
      </c>
      <c r="AA69" s="87">
        <f t="shared" ref="AA69:AA108" si="18">SUM(V69:Z69)</f>
        <v>7</v>
      </c>
      <c r="AB69" s="88">
        <v>1</v>
      </c>
      <c r="AC69" s="88">
        <v>1</v>
      </c>
      <c r="AD69" s="88">
        <v>2</v>
      </c>
      <c r="AE69" s="88">
        <v>2</v>
      </c>
      <c r="AF69" s="88">
        <v>1</v>
      </c>
      <c r="AG69" s="89">
        <f t="shared" ref="AG69:AG108" si="19">SUM(AB69:AF69)</f>
        <v>7</v>
      </c>
      <c r="AH69" s="85">
        <v>2</v>
      </c>
      <c r="AI69" s="85">
        <v>2</v>
      </c>
      <c r="AJ69" s="85">
        <v>2</v>
      </c>
      <c r="AK69" s="85">
        <v>2</v>
      </c>
      <c r="AL69" s="83">
        <v>0</v>
      </c>
      <c r="AM69" s="84">
        <f>SUM(AH69:AL69)</f>
        <v>8</v>
      </c>
      <c r="AN69" s="90">
        <f t="shared" si="6"/>
        <v>41</v>
      </c>
      <c r="AO69" s="91">
        <f t="shared" si="7"/>
        <v>68.333333333333329</v>
      </c>
    </row>
    <row r="70" spans="1:41" ht="19.8" x14ac:dyDescent="0.25">
      <c r="A70" s="79">
        <v>355379</v>
      </c>
      <c r="B70" s="80" t="s">
        <v>314</v>
      </c>
      <c r="C70" s="81" t="s">
        <v>235</v>
      </c>
      <c r="D70" s="82">
        <v>0</v>
      </c>
      <c r="E70" s="83">
        <v>2</v>
      </c>
      <c r="F70" s="83">
        <v>2</v>
      </c>
      <c r="G70" s="83">
        <v>2</v>
      </c>
      <c r="H70" s="83">
        <v>2</v>
      </c>
      <c r="I70" s="84">
        <f t="shared" si="15"/>
        <v>8</v>
      </c>
      <c r="J70" s="85">
        <v>2</v>
      </c>
      <c r="K70" s="83">
        <v>2</v>
      </c>
      <c r="L70" s="83">
        <v>0</v>
      </c>
      <c r="M70" s="83">
        <v>2</v>
      </c>
      <c r="N70" s="86">
        <v>1</v>
      </c>
      <c r="O70" s="84">
        <f t="shared" si="16"/>
        <v>7</v>
      </c>
      <c r="P70" s="82">
        <v>2</v>
      </c>
      <c r="Q70" s="83">
        <v>2</v>
      </c>
      <c r="R70" s="83">
        <v>2</v>
      </c>
      <c r="S70" s="83">
        <v>2</v>
      </c>
      <c r="T70" s="83">
        <v>0</v>
      </c>
      <c r="U70" s="84">
        <f t="shared" si="17"/>
        <v>8</v>
      </c>
      <c r="V70" s="82">
        <v>1</v>
      </c>
      <c r="W70" s="83">
        <v>1</v>
      </c>
      <c r="X70" s="83">
        <v>2</v>
      </c>
      <c r="Y70" s="83">
        <v>1</v>
      </c>
      <c r="Z70" s="83">
        <v>0</v>
      </c>
      <c r="AA70" s="87">
        <f t="shared" si="18"/>
        <v>5</v>
      </c>
      <c r="AB70" s="88">
        <v>1</v>
      </c>
      <c r="AC70" s="88">
        <v>1</v>
      </c>
      <c r="AD70" s="88">
        <v>2</v>
      </c>
      <c r="AE70" s="88">
        <v>2</v>
      </c>
      <c r="AF70" s="88">
        <v>1</v>
      </c>
      <c r="AG70" s="89">
        <f t="shared" si="19"/>
        <v>7</v>
      </c>
      <c r="AH70" s="85">
        <v>0</v>
      </c>
      <c r="AI70" s="85">
        <v>1</v>
      </c>
      <c r="AJ70" s="85">
        <v>2</v>
      </c>
      <c r="AK70" s="85">
        <v>2</v>
      </c>
      <c r="AL70" s="83">
        <v>0</v>
      </c>
      <c r="AM70" s="84">
        <f>SUM(AH70:AL70)</f>
        <v>5</v>
      </c>
      <c r="AN70" s="90">
        <f t="shared" ref="AN70:AN108" si="20">SUM(I70+O70+U70+AA70+AM70+AG70)</f>
        <v>40</v>
      </c>
      <c r="AO70" s="91">
        <f t="shared" ref="AO70:AO108" si="21">SUM(AN70/60)*100</f>
        <v>66.666666666666657</v>
      </c>
    </row>
    <row r="71" spans="1:41" ht="19.8" x14ac:dyDescent="0.25">
      <c r="A71" s="79">
        <v>355424</v>
      </c>
      <c r="B71" s="80" t="s">
        <v>318</v>
      </c>
      <c r="C71" s="81" t="s">
        <v>235</v>
      </c>
      <c r="D71" s="82">
        <v>0</v>
      </c>
      <c r="E71" s="83">
        <v>2</v>
      </c>
      <c r="F71" s="83">
        <v>2</v>
      </c>
      <c r="G71" s="83">
        <v>1</v>
      </c>
      <c r="H71" s="83">
        <v>2</v>
      </c>
      <c r="I71" s="84">
        <f t="shared" si="15"/>
        <v>7</v>
      </c>
      <c r="J71" s="85">
        <v>2</v>
      </c>
      <c r="K71" s="83">
        <v>2</v>
      </c>
      <c r="L71" s="83">
        <v>0</v>
      </c>
      <c r="M71" s="83">
        <v>1</v>
      </c>
      <c r="N71" s="86">
        <v>0</v>
      </c>
      <c r="O71" s="84">
        <f t="shared" si="16"/>
        <v>5</v>
      </c>
      <c r="P71" s="82">
        <v>2</v>
      </c>
      <c r="Q71" s="83">
        <v>2</v>
      </c>
      <c r="R71" s="83">
        <v>2</v>
      </c>
      <c r="S71" s="83">
        <v>1</v>
      </c>
      <c r="T71" s="83">
        <v>0</v>
      </c>
      <c r="U71" s="84">
        <f t="shared" si="17"/>
        <v>7</v>
      </c>
      <c r="V71" s="82">
        <v>1</v>
      </c>
      <c r="W71" s="83">
        <v>1</v>
      </c>
      <c r="X71" s="83">
        <v>1</v>
      </c>
      <c r="Y71" s="83">
        <v>1</v>
      </c>
      <c r="Z71" s="83">
        <v>0</v>
      </c>
      <c r="AA71" s="87">
        <f t="shared" si="18"/>
        <v>4</v>
      </c>
      <c r="AB71" s="88">
        <v>1</v>
      </c>
      <c r="AC71" s="88">
        <v>1</v>
      </c>
      <c r="AD71" s="88">
        <v>2</v>
      </c>
      <c r="AE71" s="88">
        <v>2</v>
      </c>
      <c r="AF71" s="88">
        <v>1</v>
      </c>
      <c r="AG71" s="89">
        <f t="shared" si="19"/>
        <v>7</v>
      </c>
      <c r="AH71" s="85">
        <v>0</v>
      </c>
      <c r="AI71" s="85">
        <v>2</v>
      </c>
      <c r="AJ71" s="85">
        <v>2</v>
      </c>
      <c r="AK71" s="85">
        <v>1</v>
      </c>
      <c r="AL71" s="83">
        <v>0</v>
      </c>
      <c r="AM71" s="84">
        <f t="shared" si="13"/>
        <v>5</v>
      </c>
      <c r="AN71" s="90">
        <f t="shared" si="20"/>
        <v>35</v>
      </c>
      <c r="AO71" s="91">
        <f t="shared" si="21"/>
        <v>58.333333333333336</v>
      </c>
    </row>
    <row r="72" spans="1:41" ht="19.8" x14ac:dyDescent="0.25">
      <c r="A72" s="79">
        <v>355544</v>
      </c>
      <c r="B72" s="80" t="s">
        <v>322</v>
      </c>
      <c r="C72" s="81" t="s">
        <v>235</v>
      </c>
      <c r="D72" s="82">
        <v>1</v>
      </c>
      <c r="E72" s="83">
        <v>2</v>
      </c>
      <c r="F72" s="83">
        <v>2</v>
      </c>
      <c r="G72" s="83">
        <v>2</v>
      </c>
      <c r="H72" s="83">
        <v>2</v>
      </c>
      <c r="I72" s="84">
        <f t="shared" si="15"/>
        <v>9</v>
      </c>
      <c r="J72" s="85">
        <v>2</v>
      </c>
      <c r="K72" s="83">
        <v>2</v>
      </c>
      <c r="L72" s="83">
        <v>0</v>
      </c>
      <c r="M72" s="83">
        <v>2</v>
      </c>
      <c r="N72" s="86">
        <v>2</v>
      </c>
      <c r="O72" s="84">
        <f t="shared" si="16"/>
        <v>8</v>
      </c>
      <c r="P72" s="82">
        <v>2</v>
      </c>
      <c r="Q72" s="83">
        <v>2</v>
      </c>
      <c r="R72" s="83">
        <v>2</v>
      </c>
      <c r="S72" s="83">
        <v>2</v>
      </c>
      <c r="T72" s="83">
        <v>0</v>
      </c>
      <c r="U72" s="84">
        <f t="shared" si="17"/>
        <v>8</v>
      </c>
      <c r="V72" s="82">
        <v>2</v>
      </c>
      <c r="W72" s="83">
        <v>2</v>
      </c>
      <c r="X72" s="83">
        <v>1</v>
      </c>
      <c r="Y72" s="83">
        <v>1</v>
      </c>
      <c r="Z72" s="83">
        <v>1</v>
      </c>
      <c r="AA72" s="87">
        <f t="shared" si="18"/>
        <v>7</v>
      </c>
      <c r="AB72" s="88">
        <v>1</v>
      </c>
      <c r="AC72" s="88">
        <v>1</v>
      </c>
      <c r="AD72" s="88">
        <v>1</v>
      </c>
      <c r="AE72" s="88">
        <v>2</v>
      </c>
      <c r="AF72" s="88">
        <v>1</v>
      </c>
      <c r="AG72" s="89">
        <f t="shared" si="19"/>
        <v>6</v>
      </c>
      <c r="AH72" s="85">
        <v>0</v>
      </c>
      <c r="AI72" s="85">
        <v>1</v>
      </c>
      <c r="AJ72" s="85">
        <v>2</v>
      </c>
      <c r="AK72" s="85">
        <v>1</v>
      </c>
      <c r="AL72" s="83">
        <v>0</v>
      </c>
      <c r="AM72" s="84">
        <f t="shared" si="13"/>
        <v>4</v>
      </c>
      <c r="AN72" s="90">
        <f t="shared" si="20"/>
        <v>42</v>
      </c>
      <c r="AO72" s="91">
        <f t="shared" si="21"/>
        <v>70</v>
      </c>
    </row>
    <row r="73" spans="1:41" ht="19.8" x14ac:dyDescent="0.25">
      <c r="A73" s="79">
        <v>355574</v>
      </c>
      <c r="B73" s="80" t="s">
        <v>327</v>
      </c>
      <c r="C73" s="81" t="s">
        <v>235</v>
      </c>
      <c r="D73" s="82">
        <v>1</v>
      </c>
      <c r="E73" s="83">
        <v>2</v>
      </c>
      <c r="F73" s="83">
        <v>2</v>
      </c>
      <c r="G73" s="83">
        <v>1</v>
      </c>
      <c r="H73" s="83">
        <v>2</v>
      </c>
      <c r="I73" s="84">
        <f t="shared" si="15"/>
        <v>8</v>
      </c>
      <c r="J73" s="85">
        <v>1</v>
      </c>
      <c r="K73" s="83">
        <v>1</v>
      </c>
      <c r="L73" s="83">
        <v>2</v>
      </c>
      <c r="M73" s="83">
        <v>2</v>
      </c>
      <c r="N73" s="86">
        <v>1</v>
      </c>
      <c r="O73" s="84">
        <f t="shared" si="16"/>
        <v>7</v>
      </c>
      <c r="P73" s="82">
        <v>1</v>
      </c>
      <c r="Q73" s="83">
        <v>2</v>
      </c>
      <c r="R73" s="83">
        <v>1</v>
      </c>
      <c r="S73" s="83">
        <v>2</v>
      </c>
      <c r="T73" s="83">
        <v>0</v>
      </c>
      <c r="U73" s="84">
        <f t="shared" si="17"/>
        <v>6</v>
      </c>
      <c r="V73" s="82">
        <v>1</v>
      </c>
      <c r="W73" s="83">
        <v>1</v>
      </c>
      <c r="X73" s="83">
        <v>1</v>
      </c>
      <c r="Y73" s="83">
        <v>1</v>
      </c>
      <c r="Z73" s="83">
        <v>0</v>
      </c>
      <c r="AA73" s="87">
        <f t="shared" si="18"/>
        <v>4</v>
      </c>
      <c r="AB73" s="88">
        <v>1</v>
      </c>
      <c r="AC73" s="88">
        <v>1</v>
      </c>
      <c r="AD73" s="88">
        <v>2</v>
      </c>
      <c r="AE73" s="88">
        <v>2</v>
      </c>
      <c r="AF73" s="88">
        <v>1</v>
      </c>
      <c r="AG73" s="89">
        <f t="shared" si="19"/>
        <v>7</v>
      </c>
      <c r="AH73" s="85">
        <v>0</v>
      </c>
      <c r="AI73" s="85">
        <v>1</v>
      </c>
      <c r="AJ73" s="85">
        <v>2</v>
      </c>
      <c r="AK73" s="85">
        <v>1</v>
      </c>
      <c r="AL73" s="83">
        <v>0</v>
      </c>
      <c r="AM73" s="84">
        <f t="shared" si="13"/>
        <v>4</v>
      </c>
      <c r="AN73" s="90">
        <f t="shared" si="20"/>
        <v>36</v>
      </c>
      <c r="AO73" s="91">
        <f t="shared" si="21"/>
        <v>60</v>
      </c>
    </row>
    <row r="74" spans="1:41" ht="18.899999999999999" customHeight="1" x14ac:dyDescent="0.25">
      <c r="A74" s="79">
        <v>33376</v>
      </c>
      <c r="B74" s="80" t="s">
        <v>331</v>
      </c>
      <c r="C74" s="81" t="s">
        <v>332</v>
      </c>
      <c r="D74" s="82">
        <v>1</v>
      </c>
      <c r="E74" s="83">
        <v>1</v>
      </c>
      <c r="F74" s="83">
        <v>2</v>
      </c>
      <c r="G74" s="83">
        <v>1</v>
      </c>
      <c r="H74" s="83">
        <v>2</v>
      </c>
      <c r="I74" s="84">
        <f t="shared" si="15"/>
        <v>7</v>
      </c>
      <c r="J74" s="85">
        <v>1</v>
      </c>
      <c r="K74" s="83">
        <v>2</v>
      </c>
      <c r="L74" s="83">
        <v>1</v>
      </c>
      <c r="M74" s="83">
        <v>2</v>
      </c>
      <c r="N74" s="86">
        <v>2</v>
      </c>
      <c r="O74" s="84">
        <f t="shared" si="16"/>
        <v>8</v>
      </c>
      <c r="P74" s="82">
        <v>2</v>
      </c>
      <c r="Q74" s="83">
        <v>2</v>
      </c>
      <c r="R74" s="83">
        <v>1</v>
      </c>
      <c r="S74" s="83">
        <v>2</v>
      </c>
      <c r="T74" s="83">
        <v>0</v>
      </c>
      <c r="U74" s="84">
        <f t="shared" si="17"/>
        <v>7</v>
      </c>
      <c r="V74" s="82">
        <v>2</v>
      </c>
      <c r="W74" s="83">
        <v>1</v>
      </c>
      <c r="X74" s="83">
        <v>2</v>
      </c>
      <c r="Y74" s="83">
        <v>1</v>
      </c>
      <c r="Z74" s="83">
        <v>1</v>
      </c>
      <c r="AA74" s="87">
        <f t="shared" si="18"/>
        <v>7</v>
      </c>
      <c r="AB74" s="88">
        <v>1</v>
      </c>
      <c r="AC74" s="88">
        <v>2</v>
      </c>
      <c r="AD74" s="88">
        <v>2</v>
      </c>
      <c r="AE74" s="88">
        <v>2</v>
      </c>
      <c r="AF74" s="88">
        <v>2</v>
      </c>
      <c r="AG74" s="89">
        <f t="shared" si="19"/>
        <v>9</v>
      </c>
      <c r="AH74" s="85">
        <v>0</v>
      </c>
      <c r="AI74" s="85">
        <v>2</v>
      </c>
      <c r="AJ74" s="85">
        <v>2</v>
      </c>
      <c r="AK74" s="85">
        <v>2</v>
      </c>
      <c r="AL74" s="83">
        <v>0</v>
      </c>
      <c r="AM74" s="84">
        <f t="shared" si="13"/>
        <v>6</v>
      </c>
      <c r="AN74" s="90">
        <f t="shared" si="20"/>
        <v>44</v>
      </c>
      <c r="AO74" s="91">
        <f t="shared" si="21"/>
        <v>73.333333333333329</v>
      </c>
    </row>
    <row r="75" spans="1:41" ht="19.8" x14ac:dyDescent="0.25">
      <c r="A75" s="79">
        <v>356097</v>
      </c>
      <c r="B75" s="80" t="s">
        <v>336</v>
      </c>
      <c r="C75" s="81" t="s">
        <v>332</v>
      </c>
      <c r="D75" s="82">
        <v>2</v>
      </c>
      <c r="E75" s="83">
        <v>2</v>
      </c>
      <c r="F75" s="83">
        <v>2</v>
      </c>
      <c r="G75" s="83">
        <v>2</v>
      </c>
      <c r="H75" s="83">
        <v>2</v>
      </c>
      <c r="I75" s="84">
        <f t="shared" si="15"/>
        <v>10</v>
      </c>
      <c r="J75" s="85">
        <v>2</v>
      </c>
      <c r="K75" s="83">
        <v>2</v>
      </c>
      <c r="L75" s="83">
        <v>0</v>
      </c>
      <c r="M75" s="83">
        <v>2</v>
      </c>
      <c r="N75" s="86">
        <v>1</v>
      </c>
      <c r="O75" s="84">
        <f t="shared" si="16"/>
        <v>7</v>
      </c>
      <c r="P75" s="82">
        <v>2</v>
      </c>
      <c r="Q75" s="83">
        <v>2</v>
      </c>
      <c r="R75" s="83">
        <v>2</v>
      </c>
      <c r="S75" s="83">
        <v>2</v>
      </c>
      <c r="T75" s="83">
        <v>0</v>
      </c>
      <c r="U75" s="84">
        <f t="shared" si="17"/>
        <v>8</v>
      </c>
      <c r="V75" s="82">
        <v>1</v>
      </c>
      <c r="W75" s="83">
        <v>1</v>
      </c>
      <c r="X75" s="83">
        <v>2</v>
      </c>
      <c r="Y75" s="83">
        <v>1</v>
      </c>
      <c r="Z75" s="83">
        <v>2</v>
      </c>
      <c r="AA75" s="87">
        <f t="shared" si="18"/>
        <v>7</v>
      </c>
      <c r="AB75" s="88">
        <v>1</v>
      </c>
      <c r="AC75" s="88">
        <v>1</v>
      </c>
      <c r="AD75" s="88">
        <v>2</v>
      </c>
      <c r="AE75" s="88">
        <v>2</v>
      </c>
      <c r="AF75" s="88">
        <v>1</v>
      </c>
      <c r="AG75" s="89">
        <f t="shared" si="19"/>
        <v>7</v>
      </c>
      <c r="AH75" s="85">
        <v>0</v>
      </c>
      <c r="AI75" s="85">
        <v>2</v>
      </c>
      <c r="AJ75" s="85">
        <v>1</v>
      </c>
      <c r="AK75" s="85">
        <v>1</v>
      </c>
      <c r="AL75" s="83">
        <v>0</v>
      </c>
      <c r="AM75" s="84">
        <f t="shared" si="13"/>
        <v>4</v>
      </c>
      <c r="AN75" s="90">
        <f t="shared" si="20"/>
        <v>43</v>
      </c>
      <c r="AO75" s="91">
        <f t="shared" si="21"/>
        <v>71.666666666666671</v>
      </c>
    </row>
    <row r="76" spans="1:41" ht="19.8" x14ac:dyDescent="0.25">
      <c r="A76" s="79">
        <v>356106</v>
      </c>
      <c r="B76" s="80" t="s">
        <v>340</v>
      </c>
      <c r="C76" s="81" t="s">
        <v>341</v>
      </c>
      <c r="D76" s="82">
        <v>2</v>
      </c>
      <c r="E76" s="83">
        <v>1</v>
      </c>
      <c r="F76" s="83">
        <v>2</v>
      </c>
      <c r="G76" s="83">
        <v>1</v>
      </c>
      <c r="H76" s="83">
        <v>2</v>
      </c>
      <c r="I76" s="84">
        <f t="shared" si="15"/>
        <v>8</v>
      </c>
      <c r="J76" s="85">
        <v>2</v>
      </c>
      <c r="K76" s="83">
        <v>1</v>
      </c>
      <c r="L76" s="83">
        <v>2</v>
      </c>
      <c r="M76" s="83">
        <v>0</v>
      </c>
      <c r="N76" s="86">
        <v>2</v>
      </c>
      <c r="O76" s="84">
        <f t="shared" si="16"/>
        <v>7</v>
      </c>
      <c r="P76" s="82">
        <v>2</v>
      </c>
      <c r="Q76" s="83">
        <v>2</v>
      </c>
      <c r="R76" s="83">
        <v>0</v>
      </c>
      <c r="S76" s="83">
        <v>2</v>
      </c>
      <c r="T76" s="83">
        <v>0</v>
      </c>
      <c r="U76" s="84">
        <f t="shared" si="17"/>
        <v>6</v>
      </c>
      <c r="V76" s="82">
        <v>2</v>
      </c>
      <c r="W76" s="83">
        <v>2</v>
      </c>
      <c r="X76" s="83">
        <v>0</v>
      </c>
      <c r="Y76" s="83">
        <v>1</v>
      </c>
      <c r="Z76" s="83">
        <v>0</v>
      </c>
      <c r="AA76" s="87">
        <f t="shared" si="18"/>
        <v>5</v>
      </c>
      <c r="AB76" s="88">
        <v>2</v>
      </c>
      <c r="AC76" s="88">
        <v>2</v>
      </c>
      <c r="AD76" s="88">
        <v>2</v>
      </c>
      <c r="AE76" s="88">
        <v>2</v>
      </c>
      <c r="AF76" s="88">
        <v>2</v>
      </c>
      <c r="AG76" s="89">
        <f t="shared" si="19"/>
        <v>10</v>
      </c>
      <c r="AH76" s="85">
        <v>0</v>
      </c>
      <c r="AI76" s="85">
        <v>2</v>
      </c>
      <c r="AJ76" s="85">
        <v>2</v>
      </c>
      <c r="AK76" s="85">
        <v>2</v>
      </c>
      <c r="AL76" s="83">
        <v>0</v>
      </c>
      <c r="AM76" s="84">
        <f t="shared" si="13"/>
        <v>6</v>
      </c>
      <c r="AN76" s="90">
        <f t="shared" si="20"/>
        <v>42</v>
      </c>
      <c r="AO76" s="91">
        <f t="shared" si="21"/>
        <v>70</v>
      </c>
    </row>
    <row r="77" spans="1:41" ht="19.8" x14ac:dyDescent="0.25">
      <c r="A77" s="79" t="s">
        <v>762</v>
      </c>
      <c r="B77" s="80" t="s">
        <v>345</v>
      </c>
      <c r="C77" s="81" t="s">
        <v>341</v>
      </c>
      <c r="D77" s="82">
        <v>1</v>
      </c>
      <c r="E77" s="83">
        <v>1</v>
      </c>
      <c r="F77" s="83">
        <v>1</v>
      </c>
      <c r="G77" s="83">
        <v>1</v>
      </c>
      <c r="H77" s="83">
        <v>2</v>
      </c>
      <c r="I77" s="84">
        <f t="shared" si="15"/>
        <v>6</v>
      </c>
      <c r="J77" s="85">
        <v>2</v>
      </c>
      <c r="K77" s="83">
        <v>1</v>
      </c>
      <c r="L77" s="83">
        <v>2</v>
      </c>
      <c r="M77" s="83">
        <v>0</v>
      </c>
      <c r="N77" s="86">
        <v>2</v>
      </c>
      <c r="O77" s="84">
        <f t="shared" si="16"/>
        <v>7</v>
      </c>
      <c r="P77" s="82">
        <v>2</v>
      </c>
      <c r="Q77" s="83">
        <v>2</v>
      </c>
      <c r="R77" s="83">
        <v>0</v>
      </c>
      <c r="S77" s="83">
        <v>2</v>
      </c>
      <c r="T77" s="83">
        <v>0</v>
      </c>
      <c r="U77" s="84">
        <f t="shared" si="17"/>
        <v>6</v>
      </c>
      <c r="V77" s="82">
        <v>2</v>
      </c>
      <c r="W77" s="83">
        <v>2</v>
      </c>
      <c r="X77" s="83">
        <v>0</v>
      </c>
      <c r="Y77" s="83">
        <v>1</v>
      </c>
      <c r="Z77" s="83">
        <v>0</v>
      </c>
      <c r="AA77" s="87">
        <f t="shared" si="18"/>
        <v>5</v>
      </c>
      <c r="AB77" s="88">
        <v>2</v>
      </c>
      <c r="AC77" s="88">
        <v>2</v>
      </c>
      <c r="AD77" s="88">
        <v>2</v>
      </c>
      <c r="AE77" s="88">
        <v>2</v>
      </c>
      <c r="AF77" s="88">
        <v>2</v>
      </c>
      <c r="AG77" s="89">
        <f t="shared" si="19"/>
        <v>10</v>
      </c>
      <c r="AH77" s="85">
        <v>0</v>
      </c>
      <c r="AI77" s="85">
        <v>2</v>
      </c>
      <c r="AJ77" s="85">
        <v>2</v>
      </c>
      <c r="AK77" s="85">
        <v>2</v>
      </c>
      <c r="AL77" s="83">
        <v>0</v>
      </c>
      <c r="AM77" s="84">
        <f t="shared" si="13"/>
        <v>6</v>
      </c>
      <c r="AN77" s="90">
        <f t="shared" si="20"/>
        <v>40</v>
      </c>
      <c r="AO77" s="91">
        <f t="shared" si="21"/>
        <v>66.666666666666657</v>
      </c>
    </row>
    <row r="78" spans="1:41" ht="19.8" x14ac:dyDescent="0.25">
      <c r="A78" s="79">
        <v>354858</v>
      </c>
      <c r="B78" s="80" t="s">
        <v>350</v>
      </c>
      <c r="C78" s="81" t="s">
        <v>351</v>
      </c>
      <c r="D78" s="82">
        <v>1</v>
      </c>
      <c r="E78" s="83">
        <v>2</v>
      </c>
      <c r="F78" s="83">
        <v>2</v>
      </c>
      <c r="G78" s="83">
        <v>1</v>
      </c>
      <c r="H78" s="83">
        <v>2</v>
      </c>
      <c r="I78" s="84">
        <f t="shared" si="15"/>
        <v>8</v>
      </c>
      <c r="J78" s="85">
        <v>1</v>
      </c>
      <c r="K78" s="83">
        <v>2</v>
      </c>
      <c r="L78" s="83">
        <v>1</v>
      </c>
      <c r="M78" s="83">
        <v>2</v>
      </c>
      <c r="N78" s="86">
        <v>1</v>
      </c>
      <c r="O78" s="84">
        <f t="shared" si="16"/>
        <v>7</v>
      </c>
      <c r="P78" s="82">
        <v>1</v>
      </c>
      <c r="Q78" s="83">
        <v>2</v>
      </c>
      <c r="R78" s="83">
        <v>1</v>
      </c>
      <c r="S78" s="83">
        <v>1</v>
      </c>
      <c r="T78" s="83">
        <v>0</v>
      </c>
      <c r="U78" s="84">
        <f t="shared" si="17"/>
        <v>5</v>
      </c>
      <c r="V78" s="82">
        <v>2</v>
      </c>
      <c r="W78" s="83">
        <v>1</v>
      </c>
      <c r="X78" s="83">
        <v>1</v>
      </c>
      <c r="Y78" s="83">
        <v>1</v>
      </c>
      <c r="Z78" s="83">
        <v>1</v>
      </c>
      <c r="AA78" s="87">
        <f t="shared" si="18"/>
        <v>6</v>
      </c>
      <c r="AB78" s="88">
        <v>2</v>
      </c>
      <c r="AC78" s="88">
        <v>1</v>
      </c>
      <c r="AD78" s="88">
        <v>2</v>
      </c>
      <c r="AE78" s="88">
        <v>2</v>
      </c>
      <c r="AF78" s="88">
        <v>1</v>
      </c>
      <c r="AG78" s="89">
        <f t="shared" si="19"/>
        <v>8</v>
      </c>
      <c r="AH78" s="85">
        <v>0</v>
      </c>
      <c r="AI78" s="85">
        <v>1</v>
      </c>
      <c r="AJ78" s="85">
        <v>2</v>
      </c>
      <c r="AK78" s="85">
        <v>2</v>
      </c>
      <c r="AL78" s="83">
        <v>0</v>
      </c>
      <c r="AM78" s="84">
        <f t="shared" si="13"/>
        <v>5</v>
      </c>
      <c r="AN78" s="90">
        <f t="shared" si="20"/>
        <v>39</v>
      </c>
      <c r="AO78" s="91">
        <f t="shared" si="21"/>
        <v>65</v>
      </c>
    </row>
    <row r="79" spans="1:41" ht="19.8" x14ac:dyDescent="0.25">
      <c r="A79" s="79">
        <v>354860</v>
      </c>
      <c r="B79" s="80" t="s">
        <v>355</v>
      </c>
      <c r="C79" s="81" t="s">
        <v>356</v>
      </c>
      <c r="D79" s="82">
        <v>1</v>
      </c>
      <c r="E79" s="83">
        <v>2</v>
      </c>
      <c r="F79" s="83">
        <v>2</v>
      </c>
      <c r="G79" s="83">
        <v>2</v>
      </c>
      <c r="H79" s="83">
        <v>2</v>
      </c>
      <c r="I79" s="84">
        <f t="shared" si="15"/>
        <v>9</v>
      </c>
      <c r="J79" s="85">
        <v>1</v>
      </c>
      <c r="K79" s="83">
        <v>2</v>
      </c>
      <c r="L79" s="83">
        <v>1</v>
      </c>
      <c r="M79" s="83">
        <v>2</v>
      </c>
      <c r="N79" s="86">
        <v>1</v>
      </c>
      <c r="O79" s="84">
        <f t="shared" si="16"/>
        <v>7</v>
      </c>
      <c r="P79" s="82">
        <v>1</v>
      </c>
      <c r="Q79" s="83">
        <v>1</v>
      </c>
      <c r="R79" s="83">
        <v>2</v>
      </c>
      <c r="S79" s="83">
        <v>1</v>
      </c>
      <c r="T79" s="83">
        <v>0</v>
      </c>
      <c r="U79" s="84">
        <f t="shared" si="17"/>
        <v>5</v>
      </c>
      <c r="V79" s="82">
        <v>2</v>
      </c>
      <c r="W79" s="83">
        <v>1</v>
      </c>
      <c r="X79" s="83">
        <v>2</v>
      </c>
      <c r="Y79" s="83">
        <v>1</v>
      </c>
      <c r="Z79" s="83">
        <v>1</v>
      </c>
      <c r="AA79" s="87">
        <f t="shared" si="18"/>
        <v>7</v>
      </c>
      <c r="AB79" s="88">
        <v>2</v>
      </c>
      <c r="AC79" s="88">
        <v>1</v>
      </c>
      <c r="AD79" s="88">
        <v>2</v>
      </c>
      <c r="AE79" s="88">
        <v>2</v>
      </c>
      <c r="AF79" s="88">
        <v>1</v>
      </c>
      <c r="AG79" s="89">
        <f t="shared" si="19"/>
        <v>8</v>
      </c>
      <c r="AH79" s="85">
        <v>0</v>
      </c>
      <c r="AI79" s="85">
        <v>2</v>
      </c>
      <c r="AJ79" s="85">
        <v>2</v>
      </c>
      <c r="AK79" s="85">
        <v>2</v>
      </c>
      <c r="AL79" s="83">
        <v>0</v>
      </c>
      <c r="AM79" s="84">
        <f t="shared" si="13"/>
        <v>6</v>
      </c>
      <c r="AN79" s="90">
        <f t="shared" si="20"/>
        <v>42</v>
      </c>
      <c r="AO79" s="91">
        <f t="shared" si="21"/>
        <v>70</v>
      </c>
    </row>
    <row r="80" spans="1:41" ht="19.8" x14ac:dyDescent="0.25">
      <c r="A80" s="79">
        <v>354794</v>
      </c>
      <c r="B80" s="80" t="s">
        <v>360</v>
      </c>
      <c r="C80" s="81" t="s">
        <v>361</v>
      </c>
      <c r="D80" s="82">
        <v>2</v>
      </c>
      <c r="E80" s="83">
        <v>2</v>
      </c>
      <c r="F80" s="83">
        <v>1</v>
      </c>
      <c r="G80" s="83">
        <v>2</v>
      </c>
      <c r="H80" s="83">
        <v>1</v>
      </c>
      <c r="I80" s="84">
        <f t="shared" si="15"/>
        <v>8</v>
      </c>
      <c r="J80" s="85">
        <v>2</v>
      </c>
      <c r="K80" s="83">
        <v>2</v>
      </c>
      <c r="L80" s="83">
        <v>2</v>
      </c>
      <c r="M80" s="83">
        <v>2</v>
      </c>
      <c r="N80" s="86">
        <v>2</v>
      </c>
      <c r="O80" s="84">
        <f t="shared" si="16"/>
        <v>10</v>
      </c>
      <c r="P80" s="82">
        <v>2</v>
      </c>
      <c r="Q80" s="83">
        <v>2</v>
      </c>
      <c r="R80" s="83">
        <v>2</v>
      </c>
      <c r="S80" s="83">
        <v>2</v>
      </c>
      <c r="T80" s="83">
        <v>0</v>
      </c>
      <c r="U80" s="84">
        <f t="shared" si="17"/>
        <v>8</v>
      </c>
      <c r="V80" s="82">
        <v>2</v>
      </c>
      <c r="W80" s="83">
        <v>2</v>
      </c>
      <c r="X80" s="83">
        <v>2</v>
      </c>
      <c r="Y80" s="83">
        <v>1</v>
      </c>
      <c r="Z80" s="83">
        <v>1</v>
      </c>
      <c r="AA80" s="87">
        <f t="shared" si="18"/>
        <v>8</v>
      </c>
      <c r="AB80" s="88">
        <v>2</v>
      </c>
      <c r="AC80" s="88">
        <v>2</v>
      </c>
      <c r="AD80" s="88">
        <v>2</v>
      </c>
      <c r="AE80" s="88">
        <v>2</v>
      </c>
      <c r="AF80" s="88">
        <v>2</v>
      </c>
      <c r="AG80" s="89">
        <f t="shared" si="19"/>
        <v>10</v>
      </c>
      <c r="AH80" s="85">
        <v>1</v>
      </c>
      <c r="AI80" s="85">
        <v>2</v>
      </c>
      <c r="AJ80" s="85">
        <v>2</v>
      </c>
      <c r="AK80" s="85">
        <v>2</v>
      </c>
      <c r="AL80" s="83">
        <v>0</v>
      </c>
      <c r="AM80" s="84">
        <f t="shared" si="13"/>
        <v>7</v>
      </c>
      <c r="AN80" s="90">
        <f t="shared" si="20"/>
        <v>51</v>
      </c>
      <c r="AO80" s="91">
        <f t="shared" si="21"/>
        <v>85</v>
      </c>
    </row>
    <row r="81" spans="1:41" ht="19.8" x14ac:dyDescent="0.25">
      <c r="A81" s="79" t="s">
        <v>762</v>
      </c>
      <c r="B81" s="80" t="s">
        <v>365</v>
      </c>
      <c r="C81" s="81" t="s">
        <v>366</v>
      </c>
      <c r="D81" s="82">
        <v>1</v>
      </c>
      <c r="E81" s="83">
        <v>1</v>
      </c>
      <c r="F81" s="83">
        <v>0</v>
      </c>
      <c r="G81" s="83">
        <v>0</v>
      </c>
      <c r="H81" s="83">
        <v>0</v>
      </c>
      <c r="I81" s="84">
        <f t="shared" si="15"/>
        <v>2</v>
      </c>
      <c r="J81" s="85">
        <v>2</v>
      </c>
      <c r="K81" s="83">
        <v>1</v>
      </c>
      <c r="L81" s="83">
        <v>1</v>
      </c>
      <c r="M81" s="83">
        <v>0</v>
      </c>
      <c r="N81" s="86">
        <v>1</v>
      </c>
      <c r="O81" s="84">
        <f t="shared" si="16"/>
        <v>5</v>
      </c>
      <c r="P81" s="82">
        <v>1</v>
      </c>
      <c r="Q81" s="83">
        <v>2</v>
      </c>
      <c r="R81" s="83">
        <v>1</v>
      </c>
      <c r="S81" s="83">
        <v>0</v>
      </c>
      <c r="T81" s="83">
        <v>0</v>
      </c>
      <c r="U81" s="84">
        <f t="shared" si="17"/>
        <v>4</v>
      </c>
      <c r="V81" s="82">
        <v>1</v>
      </c>
      <c r="W81" s="83">
        <v>0</v>
      </c>
      <c r="X81" s="83">
        <v>0</v>
      </c>
      <c r="Y81" s="83">
        <v>1</v>
      </c>
      <c r="Z81" s="83">
        <v>0</v>
      </c>
      <c r="AA81" s="87">
        <f t="shared" si="18"/>
        <v>2</v>
      </c>
      <c r="AB81" s="88">
        <v>2</v>
      </c>
      <c r="AC81" s="88">
        <v>2</v>
      </c>
      <c r="AD81" s="88">
        <v>2</v>
      </c>
      <c r="AE81" s="88">
        <v>2</v>
      </c>
      <c r="AF81" s="88">
        <v>1</v>
      </c>
      <c r="AG81" s="89">
        <f t="shared" si="19"/>
        <v>9</v>
      </c>
      <c r="AH81" s="85">
        <v>0</v>
      </c>
      <c r="AI81" s="85">
        <v>2</v>
      </c>
      <c r="AJ81" s="85">
        <v>2</v>
      </c>
      <c r="AK81" s="85">
        <v>2</v>
      </c>
      <c r="AL81" s="83">
        <v>0</v>
      </c>
      <c r="AM81" s="84">
        <f t="shared" si="13"/>
        <v>6</v>
      </c>
      <c r="AN81" s="90">
        <f t="shared" si="20"/>
        <v>28</v>
      </c>
      <c r="AO81" s="91">
        <f t="shared" si="21"/>
        <v>46.666666666666664</v>
      </c>
    </row>
    <row r="82" spans="1:41" ht="19.8" x14ac:dyDescent="0.25">
      <c r="A82" s="79">
        <v>354769</v>
      </c>
      <c r="B82" s="80" t="s">
        <v>371</v>
      </c>
      <c r="C82" s="81" t="s">
        <v>366</v>
      </c>
      <c r="D82" s="82">
        <v>2</v>
      </c>
      <c r="E82" s="83">
        <v>2</v>
      </c>
      <c r="F82" s="83">
        <v>2</v>
      </c>
      <c r="G82" s="83">
        <v>2</v>
      </c>
      <c r="H82" s="83">
        <v>1</v>
      </c>
      <c r="I82" s="84">
        <f t="shared" si="15"/>
        <v>9</v>
      </c>
      <c r="J82" s="85">
        <v>2</v>
      </c>
      <c r="K82" s="83">
        <v>1</v>
      </c>
      <c r="L82" s="83">
        <v>2</v>
      </c>
      <c r="M82" s="83">
        <v>0</v>
      </c>
      <c r="N82" s="86">
        <v>2</v>
      </c>
      <c r="O82" s="84">
        <f t="shared" si="16"/>
        <v>7</v>
      </c>
      <c r="P82" s="82">
        <v>1</v>
      </c>
      <c r="Q82" s="83">
        <v>2</v>
      </c>
      <c r="R82" s="83">
        <v>2</v>
      </c>
      <c r="S82" s="83">
        <v>0</v>
      </c>
      <c r="T82" s="83">
        <v>0</v>
      </c>
      <c r="U82" s="84">
        <f t="shared" si="17"/>
        <v>5</v>
      </c>
      <c r="V82" s="82">
        <v>2</v>
      </c>
      <c r="W82" s="83">
        <v>0</v>
      </c>
      <c r="X82" s="83">
        <v>1</v>
      </c>
      <c r="Y82" s="83">
        <v>1</v>
      </c>
      <c r="Z82" s="83">
        <v>0</v>
      </c>
      <c r="AA82" s="87">
        <f t="shared" si="18"/>
        <v>4</v>
      </c>
      <c r="AB82" s="88">
        <v>2</v>
      </c>
      <c r="AC82" s="88">
        <v>2</v>
      </c>
      <c r="AD82" s="88">
        <v>2</v>
      </c>
      <c r="AE82" s="88">
        <v>2</v>
      </c>
      <c r="AF82" s="88">
        <v>1</v>
      </c>
      <c r="AG82" s="89">
        <f t="shared" si="19"/>
        <v>9</v>
      </c>
      <c r="AH82" s="85">
        <v>1</v>
      </c>
      <c r="AI82" s="85">
        <v>2</v>
      </c>
      <c r="AJ82" s="85">
        <v>2</v>
      </c>
      <c r="AK82" s="85">
        <v>2</v>
      </c>
      <c r="AL82" s="83">
        <v>0</v>
      </c>
      <c r="AM82" s="84">
        <f t="shared" si="13"/>
        <v>7</v>
      </c>
      <c r="AN82" s="90">
        <f t="shared" si="20"/>
        <v>41</v>
      </c>
      <c r="AO82" s="91">
        <f t="shared" si="21"/>
        <v>68.333333333333329</v>
      </c>
    </row>
    <row r="83" spans="1:41" ht="19.8" x14ac:dyDescent="0.25">
      <c r="A83" s="79">
        <v>356000</v>
      </c>
      <c r="B83" s="80" t="s">
        <v>376</v>
      </c>
      <c r="C83" s="81" t="s">
        <v>377</v>
      </c>
      <c r="D83" s="82">
        <v>1</v>
      </c>
      <c r="E83" s="83">
        <v>0</v>
      </c>
      <c r="F83" s="83">
        <v>1</v>
      </c>
      <c r="G83" s="83">
        <v>1</v>
      </c>
      <c r="H83" s="83">
        <v>2</v>
      </c>
      <c r="I83" s="84">
        <f t="shared" si="15"/>
        <v>5</v>
      </c>
      <c r="J83" s="85">
        <v>2</v>
      </c>
      <c r="K83" s="83">
        <v>1</v>
      </c>
      <c r="L83" s="83">
        <v>2</v>
      </c>
      <c r="M83" s="83">
        <v>2</v>
      </c>
      <c r="N83" s="86">
        <v>0</v>
      </c>
      <c r="O83" s="84">
        <f t="shared" si="16"/>
        <v>7</v>
      </c>
      <c r="P83" s="82">
        <v>2</v>
      </c>
      <c r="Q83" s="83">
        <v>2</v>
      </c>
      <c r="R83" s="83">
        <v>2</v>
      </c>
      <c r="S83" s="83">
        <v>2</v>
      </c>
      <c r="T83" s="83">
        <v>0</v>
      </c>
      <c r="U83" s="84">
        <f t="shared" si="17"/>
        <v>8</v>
      </c>
      <c r="V83" s="82">
        <v>1</v>
      </c>
      <c r="W83" s="83">
        <v>1</v>
      </c>
      <c r="X83" s="83">
        <v>0</v>
      </c>
      <c r="Y83" s="83">
        <v>1</v>
      </c>
      <c r="Z83" s="83">
        <v>2</v>
      </c>
      <c r="AA83" s="87">
        <f t="shared" si="18"/>
        <v>5</v>
      </c>
      <c r="AB83" s="88">
        <v>0</v>
      </c>
      <c r="AC83" s="88">
        <v>0</v>
      </c>
      <c r="AD83" s="88">
        <v>0</v>
      </c>
      <c r="AE83" s="88">
        <v>1</v>
      </c>
      <c r="AF83" s="88">
        <v>1</v>
      </c>
      <c r="AG83" s="89">
        <f t="shared" si="19"/>
        <v>2</v>
      </c>
      <c r="AH83" s="85">
        <v>0</v>
      </c>
      <c r="AI83" s="85">
        <v>1</v>
      </c>
      <c r="AJ83" s="85">
        <v>1</v>
      </c>
      <c r="AK83" s="85">
        <v>1</v>
      </c>
      <c r="AL83" s="83">
        <v>0</v>
      </c>
      <c r="AM83" s="84">
        <f t="shared" si="13"/>
        <v>3</v>
      </c>
      <c r="AN83" s="90">
        <f t="shared" si="20"/>
        <v>30</v>
      </c>
      <c r="AO83" s="91">
        <f t="shared" si="21"/>
        <v>50</v>
      </c>
    </row>
    <row r="84" spans="1:41" ht="19.8" x14ac:dyDescent="0.25">
      <c r="A84" s="79">
        <v>355993</v>
      </c>
      <c r="B84" s="80" t="s">
        <v>382</v>
      </c>
      <c r="C84" s="81" t="s">
        <v>383</v>
      </c>
      <c r="D84" s="82">
        <v>1</v>
      </c>
      <c r="E84" s="83">
        <v>2</v>
      </c>
      <c r="F84" s="83">
        <v>2</v>
      </c>
      <c r="G84" s="83">
        <v>2</v>
      </c>
      <c r="H84" s="83">
        <v>1</v>
      </c>
      <c r="I84" s="84">
        <f t="shared" si="15"/>
        <v>8</v>
      </c>
      <c r="J84" s="85">
        <v>2</v>
      </c>
      <c r="K84" s="83">
        <v>2</v>
      </c>
      <c r="L84" s="83">
        <v>1</v>
      </c>
      <c r="M84" s="83">
        <v>0</v>
      </c>
      <c r="N84" s="86">
        <v>2</v>
      </c>
      <c r="O84" s="84">
        <f t="shared" si="16"/>
        <v>7</v>
      </c>
      <c r="P84" s="82">
        <v>1</v>
      </c>
      <c r="Q84" s="83">
        <v>1</v>
      </c>
      <c r="R84" s="83">
        <v>1</v>
      </c>
      <c r="S84" s="83">
        <v>1</v>
      </c>
      <c r="T84" s="83">
        <v>0</v>
      </c>
      <c r="U84" s="84">
        <f t="shared" si="17"/>
        <v>4</v>
      </c>
      <c r="V84" s="82">
        <v>2</v>
      </c>
      <c r="W84" s="83">
        <v>1</v>
      </c>
      <c r="X84" s="83">
        <v>2</v>
      </c>
      <c r="Y84" s="83">
        <v>1</v>
      </c>
      <c r="Z84" s="83">
        <v>0</v>
      </c>
      <c r="AA84" s="87">
        <f t="shared" si="18"/>
        <v>6</v>
      </c>
      <c r="AB84" s="88">
        <v>2</v>
      </c>
      <c r="AC84" s="88">
        <v>2</v>
      </c>
      <c r="AD84" s="88">
        <v>2</v>
      </c>
      <c r="AE84" s="88">
        <v>2</v>
      </c>
      <c r="AF84" s="88">
        <v>1</v>
      </c>
      <c r="AG84" s="89">
        <f t="shared" si="19"/>
        <v>9</v>
      </c>
      <c r="AH84" s="85">
        <v>0</v>
      </c>
      <c r="AI84" s="85">
        <v>2</v>
      </c>
      <c r="AJ84" s="85">
        <v>2</v>
      </c>
      <c r="AK84" s="85">
        <v>2</v>
      </c>
      <c r="AL84" s="83">
        <v>0</v>
      </c>
      <c r="AM84" s="84">
        <f t="shared" si="13"/>
        <v>6</v>
      </c>
      <c r="AN84" s="90">
        <f t="shared" si="20"/>
        <v>40</v>
      </c>
      <c r="AO84" s="91">
        <f t="shared" si="21"/>
        <v>66.666666666666657</v>
      </c>
    </row>
    <row r="85" spans="1:41" ht="19.8" x14ac:dyDescent="0.25">
      <c r="A85" s="79">
        <v>355981</v>
      </c>
      <c r="B85" s="80" t="s">
        <v>387</v>
      </c>
      <c r="C85" s="81" t="s">
        <v>383</v>
      </c>
      <c r="D85" s="82">
        <v>2</v>
      </c>
      <c r="E85" s="83">
        <v>1</v>
      </c>
      <c r="F85" s="83">
        <v>1</v>
      </c>
      <c r="G85" s="83">
        <v>0</v>
      </c>
      <c r="H85" s="83">
        <v>1</v>
      </c>
      <c r="I85" s="84">
        <f t="shared" si="15"/>
        <v>5</v>
      </c>
      <c r="J85" s="85">
        <v>2</v>
      </c>
      <c r="K85" s="83">
        <v>2</v>
      </c>
      <c r="L85" s="83">
        <v>1</v>
      </c>
      <c r="M85" s="83">
        <v>2</v>
      </c>
      <c r="N85" s="86">
        <v>2</v>
      </c>
      <c r="O85" s="84">
        <f t="shared" si="16"/>
        <v>9</v>
      </c>
      <c r="P85" s="82">
        <v>2</v>
      </c>
      <c r="Q85" s="83">
        <v>2</v>
      </c>
      <c r="R85" s="83">
        <v>2</v>
      </c>
      <c r="S85" s="83">
        <v>2</v>
      </c>
      <c r="T85" s="83">
        <v>2</v>
      </c>
      <c r="U85" s="84">
        <f t="shared" si="17"/>
        <v>10</v>
      </c>
      <c r="V85" s="82">
        <v>1</v>
      </c>
      <c r="W85" s="83">
        <v>2</v>
      </c>
      <c r="X85" s="83">
        <v>2</v>
      </c>
      <c r="Y85" s="83">
        <v>1</v>
      </c>
      <c r="Z85" s="83">
        <v>0</v>
      </c>
      <c r="AA85" s="87">
        <f t="shared" si="18"/>
        <v>6</v>
      </c>
      <c r="AB85" s="88">
        <v>2</v>
      </c>
      <c r="AC85" s="88">
        <v>2</v>
      </c>
      <c r="AD85" s="88">
        <v>2</v>
      </c>
      <c r="AE85" s="88">
        <v>2</v>
      </c>
      <c r="AF85" s="88">
        <v>1</v>
      </c>
      <c r="AG85" s="89">
        <f t="shared" si="19"/>
        <v>9</v>
      </c>
      <c r="AH85" s="85">
        <v>0</v>
      </c>
      <c r="AI85" s="85">
        <v>2</v>
      </c>
      <c r="AJ85" s="85">
        <v>2</v>
      </c>
      <c r="AK85" s="85">
        <v>2</v>
      </c>
      <c r="AL85" s="83">
        <v>0</v>
      </c>
      <c r="AM85" s="84">
        <f t="shared" si="13"/>
        <v>6</v>
      </c>
      <c r="AN85" s="90">
        <f t="shared" si="20"/>
        <v>45</v>
      </c>
      <c r="AO85" s="91">
        <f t="shared" si="21"/>
        <v>75</v>
      </c>
    </row>
    <row r="86" spans="1:41" ht="19.8" x14ac:dyDescent="0.25">
      <c r="A86" s="79" t="s">
        <v>762</v>
      </c>
      <c r="B86" s="80" t="s">
        <v>392</v>
      </c>
      <c r="C86" s="81" t="s">
        <v>393</v>
      </c>
      <c r="D86" s="82">
        <v>0</v>
      </c>
      <c r="E86" s="83">
        <v>1</v>
      </c>
      <c r="F86" s="83">
        <v>1</v>
      </c>
      <c r="G86" s="83">
        <v>1</v>
      </c>
      <c r="H86" s="83">
        <v>1</v>
      </c>
      <c r="I86" s="84">
        <f t="shared" si="15"/>
        <v>4</v>
      </c>
      <c r="J86" s="85">
        <v>2</v>
      </c>
      <c r="K86" s="83">
        <v>2</v>
      </c>
      <c r="L86" s="83">
        <v>1</v>
      </c>
      <c r="M86" s="83">
        <v>0</v>
      </c>
      <c r="N86" s="86">
        <v>2</v>
      </c>
      <c r="O86" s="84">
        <f t="shared" si="16"/>
        <v>7</v>
      </c>
      <c r="P86" s="82">
        <v>1</v>
      </c>
      <c r="Q86" s="83">
        <v>2</v>
      </c>
      <c r="R86" s="83">
        <v>1</v>
      </c>
      <c r="S86" s="83">
        <v>1</v>
      </c>
      <c r="T86" s="83">
        <v>0</v>
      </c>
      <c r="U86" s="84">
        <f t="shared" si="17"/>
        <v>5</v>
      </c>
      <c r="V86" s="82">
        <v>2</v>
      </c>
      <c r="W86" s="83">
        <v>1</v>
      </c>
      <c r="X86" s="83">
        <v>2</v>
      </c>
      <c r="Y86" s="83">
        <v>1</v>
      </c>
      <c r="Z86" s="83">
        <v>0</v>
      </c>
      <c r="AA86" s="87">
        <f t="shared" si="18"/>
        <v>6</v>
      </c>
      <c r="AB86" s="88">
        <v>2</v>
      </c>
      <c r="AC86" s="88">
        <v>2</v>
      </c>
      <c r="AD86" s="88">
        <v>2</v>
      </c>
      <c r="AE86" s="88">
        <v>2</v>
      </c>
      <c r="AF86" s="88">
        <v>1</v>
      </c>
      <c r="AG86" s="89">
        <f t="shared" si="19"/>
        <v>9</v>
      </c>
      <c r="AH86" s="85">
        <v>0</v>
      </c>
      <c r="AI86" s="85">
        <v>2</v>
      </c>
      <c r="AJ86" s="85">
        <v>2</v>
      </c>
      <c r="AK86" s="85">
        <v>2</v>
      </c>
      <c r="AL86" s="83">
        <v>0</v>
      </c>
      <c r="AM86" s="84">
        <f t="shared" si="13"/>
        <v>6</v>
      </c>
      <c r="AN86" s="90">
        <f t="shared" si="20"/>
        <v>37</v>
      </c>
      <c r="AO86" s="91">
        <f t="shared" si="21"/>
        <v>61.666666666666671</v>
      </c>
    </row>
    <row r="87" spans="1:41" ht="19.8" x14ac:dyDescent="0.25">
      <c r="A87" s="79">
        <v>355268</v>
      </c>
      <c r="B87" s="80" t="s">
        <v>399</v>
      </c>
      <c r="C87" s="81" t="s">
        <v>400</v>
      </c>
      <c r="D87" s="82">
        <v>2</v>
      </c>
      <c r="E87" s="83">
        <v>0</v>
      </c>
      <c r="F87" s="83">
        <v>2</v>
      </c>
      <c r="G87" s="83">
        <v>2</v>
      </c>
      <c r="H87" s="83">
        <v>2</v>
      </c>
      <c r="I87" s="84">
        <f t="shared" si="15"/>
        <v>8</v>
      </c>
      <c r="J87" s="85">
        <v>2</v>
      </c>
      <c r="K87" s="83">
        <v>2</v>
      </c>
      <c r="L87" s="83">
        <v>2</v>
      </c>
      <c r="M87" s="83">
        <v>2</v>
      </c>
      <c r="N87" s="86">
        <v>2</v>
      </c>
      <c r="O87" s="84">
        <f t="shared" si="16"/>
        <v>10</v>
      </c>
      <c r="P87" s="82">
        <v>2</v>
      </c>
      <c r="Q87" s="83">
        <v>2</v>
      </c>
      <c r="R87" s="83">
        <v>2</v>
      </c>
      <c r="S87" s="83">
        <v>2</v>
      </c>
      <c r="T87" s="83">
        <v>0</v>
      </c>
      <c r="U87" s="84">
        <f t="shared" si="17"/>
        <v>8</v>
      </c>
      <c r="V87" s="82">
        <v>2</v>
      </c>
      <c r="W87" s="83">
        <v>2</v>
      </c>
      <c r="X87" s="83">
        <v>1</v>
      </c>
      <c r="Y87" s="83">
        <v>2</v>
      </c>
      <c r="Z87" s="83">
        <v>2</v>
      </c>
      <c r="AA87" s="87">
        <f t="shared" si="18"/>
        <v>9</v>
      </c>
      <c r="AB87" s="88">
        <v>1</v>
      </c>
      <c r="AC87" s="88">
        <v>1</v>
      </c>
      <c r="AD87" s="88">
        <v>1</v>
      </c>
      <c r="AE87" s="88">
        <v>0</v>
      </c>
      <c r="AF87" s="88">
        <v>1</v>
      </c>
      <c r="AG87" s="89">
        <f t="shared" si="19"/>
        <v>4</v>
      </c>
      <c r="AH87" s="85">
        <v>0</v>
      </c>
      <c r="AI87" s="85">
        <v>1</v>
      </c>
      <c r="AJ87" s="85">
        <v>1</v>
      </c>
      <c r="AK87" s="85">
        <v>1</v>
      </c>
      <c r="AL87" s="83">
        <v>0</v>
      </c>
      <c r="AM87" s="84">
        <f t="shared" si="13"/>
        <v>3</v>
      </c>
      <c r="AN87" s="90">
        <f t="shared" si="20"/>
        <v>42</v>
      </c>
      <c r="AO87" s="91">
        <f t="shared" si="21"/>
        <v>70</v>
      </c>
    </row>
    <row r="88" spans="1:41" ht="19.8" x14ac:dyDescent="0.25">
      <c r="A88" s="79">
        <v>356091</v>
      </c>
      <c r="B88" s="93" t="s">
        <v>406</v>
      </c>
      <c r="C88" s="81" t="s">
        <v>405</v>
      </c>
      <c r="D88" s="82">
        <v>1</v>
      </c>
      <c r="E88" s="83">
        <v>2</v>
      </c>
      <c r="F88" s="83">
        <v>1</v>
      </c>
      <c r="G88" s="83">
        <v>1</v>
      </c>
      <c r="H88" s="83">
        <v>1</v>
      </c>
      <c r="I88" s="84">
        <f t="shared" si="15"/>
        <v>6</v>
      </c>
      <c r="J88" s="85">
        <v>2</v>
      </c>
      <c r="K88" s="83">
        <v>1</v>
      </c>
      <c r="L88" s="83">
        <v>1</v>
      </c>
      <c r="M88" s="83">
        <v>0</v>
      </c>
      <c r="N88" s="86">
        <v>2</v>
      </c>
      <c r="O88" s="84">
        <f t="shared" si="16"/>
        <v>6</v>
      </c>
      <c r="P88" s="82">
        <v>1</v>
      </c>
      <c r="Q88" s="83">
        <v>2</v>
      </c>
      <c r="R88" s="83">
        <v>2</v>
      </c>
      <c r="S88" s="83">
        <v>2</v>
      </c>
      <c r="T88" s="83">
        <v>0</v>
      </c>
      <c r="U88" s="84">
        <f t="shared" si="17"/>
        <v>7</v>
      </c>
      <c r="V88" s="82">
        <v>2</v>
      </c>
      <c r="W88" s="83">
        <v>1</v>
      </c>
      <c r="X88" s="83">
        <v>1</v>
      </c>
      <c r="Y88" s="83">
        <v>0</v>
      </c>
      <c r="Z88" s="83">
        <v>0</v>
      </c>
      <c r="AA88" s="87">
        <f t="shared" si="18"/>
        <v>4</v>
      </c>
      <c r="AB88" s="88">
        <v>2</v>
      </c>
      <c r="AC88" s="88">
        <v>2</v>
      </c>
      <c r="AD88" s="88">
        <v>2</v>
      </c>
      <c r="AE88" s="88">
        <v>2</v>
      </c>
      <c r="AF88" s="88">
        <v>2</v>
      </c>
      <c r="AG88" s="89">
        <f t="shared" si="19"/>
        <v>10</v>
      </c>
      <c r="AH88" s="85">
        <v>2</v>
      </c>
      <c r="AI88" s="85">
        <v>2</v>
      </c>
      <c r="AJ88" s="85">
        <v>2</v>
      </c>
      <c r="AK88" s="85">
        <v>2</v>
      </c>
      <c r="AL88" s="83">
        <v>0</v>
      </c>
      <c r="AM88" s="84">
        <f>SUM(AH88:AL88)</f>
        <v>8</v>
      </c>
      <c r="AN88" s="90">
        <f t="shared" si="20"/>
        <v>41</v>
      </c>
      <c r="AO88" s="91">
        <f t="shared" si="21"/>
        <v>68.333333333333329</v>
      </c>
    </row>
    <row r="89" spans="1:41" ht="19.8" x14ac:dyDescent="0.25">
      <c r="A89" s="79">
        <v>354836</v>
      </c>
      <c r="B89" s="80" t="s">
        <v>410</v>
      </c>
      <c r="C89" s="81" t="s">
        <v>405</v>
      </c>
      <c r="D89" s="82">
        <v>2</v>
      </c>
      <c r="E89" s="83">
        <v>1</v>
      </c>
      <c r="F89" s="83">
        <v>2</v>
      </c>
      <c r="G89" s="83">
        <v>1</v>
      </c>
      <c r="H89" s="83">
        <v>2</v>
      </c>
      <c r="I89" s="84">
        <f t="shared" si="15"/>
        <v>8</v>
      </c>
      <c r="J89" s="85">
        <v>2</v>
      </c>
      <c r="K89" s="83">
        <v>2</v>
      </c>
      <c r="L89" s="83">
        <v>1</v>
      </c>
      <c r="M89" s="83">
        <v>2</v>
      </c>
      <c r="N89" s="86">
        <v>2</v>
      </c>
      <c r="O89" s="84">
        <f t="shared" si="16"/>
        <v>9</v>
      </c>
      <c r="P89" s="82">
        <v>2</v>
      </c>
      <c r="Q89" s="83">
        <v>2</v>
      </c>
      <c r="R89" s="83">
        <v>2</v>
      </c>
      <c r="S89" s="83">
        <v>2</v>
      </c>
      <c r="T89" s="83">
        <v>0</v>
      </c>
      <c r="U89" s="84">
        <f t="shared" si="17"/>
        <v>8</v>
      </c>
      <c r="V89" s="82">
        <v>2</v>
      </c>
      <c r="W89" s="83">
        <v>2</v>
      </c>
      <c r="X89" s="83">
        <v>1</v>
      </c>
      <c r="Y89" s="83">
        <v>2</v>
      </c>
      <c r="Z89" s="83">
        <v>2</v>
      </c>
      <c r="AA89" s="87">
        <f t="shared" si="18"/>
        <v>9</v>
      </c>
      <c r="AB89" s="88">
        <v>1</v>
      </c>
      <c r="AC89" s="88">
        <v>1</v>
      </c>
      <c r="AD89" s="88">
        <v>1</v>
      </c>
      <c r="AE89" s="88">
        <v>1</v>
      </c>
      <c r="AF89" s="88">
        <v>1</v>
      </c>
      <c r="AG89" s="89">
        <f t="shared" si="19"/>
        <v>5</v>
      </c>
      <c r="AH89" s="85">
        <v>0</v>
      </c>
      <c r="AI89" s="85">
        <v>1</v>
      </c>
      <c r="AJ89" s="85">
        <v>1</v>
      </c>
      <c r="AK89" s="85">
        <v>1</v>
      </c>
      <c r="AL89" s="83">
        <v>0</v>
      </c>
      <c r="AM89" s="84">
        <f t="shared" ref="AM89" si="22">SUM(AH89:AL89)</f>
        <v>3</v>
      </c>
      <c r="AN89" s="90">
        <f t="shared" si="20"/>
        <v>42</v>
      </c>
      <c r="AO89" s="91">
        <f t="shared" si="21"/>
        <v>70</v>
      </c>
    </row>
    <row r="90" spans="1:41" ht="19.8" x14ac:dyDescent="0.25">
      <c r="A90" s="79">
        <v>356399</v>
      </c>
      <c r="B90" s="80" t="s">
        <v>414</v>
      </c>
      <c r="C90" s="81" t="s">
        <v>415</v>
      </c>
      <c r="D90" s="82">
        <v>2</v>
      </c>
      <c r="E90" s="83">
        <v>1</v>
      </c>
      <c r="F90" s="83">
        <v>1</v>
      </c>
      <c r="G90" s="83">
        <v>1</v>
      </c>
      <c r="H90" s="83">
        <v>1</v>
      </c>
      <c r="I90" s="84">
        <f t="shared" si="15"/>
        <v>6</v>
      </c>
      <c r="J90" s="85">
        <v>2</v>
      </c>
      <c r="K90" s="83">
        <v>2</v>
      </c>
      <c r="L90" s="83">
        <v>2</v>
      </c>
      <c r="M90" s="83">
        <v>2</v>
      </c>
      <c r="N90" s="86">
        <v>2</v>
      </c>
      <c r="O90" s="84">
        <f t="shared" si="16"/>
        <v>10</v>
      </c>
      <c r="P90" s="82">
        <v>2</v>
      </c>
      <c r="Q90" s="83">
        <v>2</v>
      </c>
      <c r="R90" s="83">
        <v>2</v>
      </c>
      <c r="S90" s="83">
        <v>2</v>
      </c>
      <c r="T90" s="83">
        <v>0</v>
      </c>
      <c r="U90" s="84">
        <f t="shared" si="17"/>
        <v>8</v>
      </c>
      <c r="V90" s="82">
        <v>2</v>
      </c>
      <c r="W90" s="83">
        <v>1</v>
      </c>
      <c r="X90" s="83">
        <v>1</v>
      </c>
      <c r="Y90" s="83">
        <v>2</v>
      </c>
      <c r="Z90" s="83">
        <v>0</v>
      </c>
      <c r="AA90" s="87">
        <f t="shared" si="18"/>
        <v>6</v>
      </c>
      <c r="AB90" s="88">
        <v>1</v>
      </c>
      <c r="AC90" s="88">
        <v>1</v>
      </c>
      <c r="AD90" s="88">
        <v>2</v>
      </c>
      <c r="AE90" s="88">
        <v>2</v>
      </c>
      <c r="AF90" s="88">
        <v>1</v>
      </c>
      <c r="AG90" s="89">
        <f t="shared" si="19"/>
        <v>7</v>
      </c>
      <c r="AH90" s="85">
        <v>0</v>
      </c>
      <c r="AI90" s="85">
        <v>1</v>
      </c>
      <c r="AJ90" s="85">
        <v>1</v>
      </c>
      <c r="AK90" s="85">
        <v>1</v>
      </c>
      <c r="AL90" s="83">
        <v>0</v>
      </c>
      <c r="AM90" s="84">
        <f t="shared" si="13"/>
        <v>3</v>
      </c>
      <c r="AN90" s="90">
        <f t="shared" si="20"/>
        <v>40</v>
      </c>
      <c r="AO90" s="91">
        <f t="shared" si="21"/>
        <v>66.666666666666657</v>
      </c>
    </row>
    <row r="91" spans="1:41" ht="19.8" x14ac:dyDescent="0.25">
      <c r="A91" s="79">
        <v>356528</v>
      </c>
      <c r="B91" s="80" t="s">
        <v>420</v>
      </c>
      <c r="C91" s="81" t="s">
        <v>419</v>
      </c>
      <c r="D91" s="82">
        <v>0</v>
      </c>
      <c r="E91" s="83">
        <v>0</v>
      </c>
      <c r="F91" s="83">
        <v>2</v>
      </c>
      <c r="G91" s="83">
        <v>0</v>
      </c>
      <c r="H91" s="83">
        <v>2</v>
      </c>
      <c r="I91" s="84">
        <f t="shared" si="15"/>
        <v>4</v>
      </c>
      <c r="J91" s="85">
        <v>1</v>
      </c>
      <c r="K91" s="83">
        <v>1</v>
      </c>
      <c r="L91" s="83">
        <v>1</v>
      </c>
      <c r="M91" s="83">
        <v>0</v>
      </c>
      <c r="N91" s="86">
        <v>1</v>
      </c>
      <c r="O91" s="84">
        <f t="shared" si="16"/>
        <v>4</v>
      </c>
      <c r="P91" s="82">
        <v>1</v>
      </c>
      <c r="Q91" s="83">
        <v>1</v>
      </c>
      <c r="R91" s="83">
        <v>1</v>
      </c>
      <c r="S91" s="83">
        <v>0</v>
      </c>
      <c r="T91" s="83">
        <v>0</v>
      </c>
      <c r="U91" s="84">
        <f t="shared" si="17"/>
        <v>3</v>
      </c>
      <c r="V91" s="82">
        <v>1</v>
      </c>
      <c r="W91" s="83">
        <v>0</v>
      </c>
      <c r="X91" s="83">
        <v>1</v>
      </c>
      <c r="Y91" s="83">
        <v>1</v>
      </c>
      <c r="Z91" s="83">
        <v>1</v>
      </c>
      <c r="AA91" s="87">
        <f t="shared" si="18"/>
        <v>4</v>
      </c>
      <c r="AB91" s="88">
        <v>2</v>
      </c>
      <c r="AC91" s="88">
        <v>2</v>
      </c>
      <c r="AD91" s="88">
        <v>2</v>
      </c>
      <c r="AE91" s="88">
        <v>2</v>
      </c>
      <c r="AF91" s="88">
        <v>1</v>
      </c>
      <c r="AG91" s="89">
        <f t="shared" si="19"/>
        <v>9</v>
      </c>
      <c r="AH91" s="85">
        <v>0</v>
      </c>
      <c r="AI91" s="85">
        <v>2</v>
      </c>
      <c r="AJ91" s="85">
        <v>2</v>
      </c>
      <c r="AK91" s="85">
        <v>2</v>
      </c>
      <c r="AL91" s="83">
        <v>0</v>
      </c>
      <c r="AM91" s="84">
        <f t="shared" si="13"/>
        <v>6</v>
      </c>
      <c r="AN91" s="90">
        <f t="shared" si="20"/>
        <v>30</v>
      </c>
      <c r="AO91" s="91">
        <f t="shared" si="21"/>
        <v>50</v>
      </c>
    </row>
    <row r="92" spans="1:41" ht="19.8" x14ac:dyDescent="0.25">
      <c r="A92" s="79">
        <v>354812</v>
      </c>
      <c r="B92" s="80" t="s">
        <v>424</v>
      </c>
      <c r="C92" s="81" t="s">
        <v>419</v>
      </c>
      <c r="D92" s="82">
        <v>2</v>
      </c>
      <c r="E92" s="83">
        <v>2</v>
      </c>
      <c r="F92" s="83">
        <v>2</v>
      </c>
      <c r="G92" s="83">
        <v>2</v>
      </c>
      <c r="H92" s="83">
        <v>2</v>
      </c>
      <c r="I92" s="84">
        <f t="shared" si="15"/>
        <v>10</v>
      </c>
      <c r="J92" s="85">
        <v>2</v>
      </c>
      <c r="K92" s="83">
        <v>2</v>
      </c>
      <c r="L92" s="83">
        <v>2</v>
      </c>
      <c r="M92" s="83">
        <v>2</v>
      </c>
      <c r="N92" s="86">
        <v>2</v>
      </c>
      <c r="O92" s="84">
        <f t="shared" si="16"/>
        <v>10</v>
      </c>
      <c r="P92" s="82">
        <v>2</v>
      </c>
      <c r="Q92" s="83">
        <v>2</v>
      </c>
      <c r="R92" s="83">
        <v>2</v>
      </c>
      <c r="S92" s="83">
        <v>2</v>
      </c>
      <c r="T92" s="83">
        <v>0</v>
      </c>
      <c r="U92" s="84">
        <f t="shared" si="17"/>
        <v>8</v>
      </c>
      <c r="V92" s="82">
        <v>2</v>
      </c>
      <c r="W92" s="83">
        <v>2</v>
      </c>
      <c r="X92" s="83">
        <v>2</v>
      </c>
      <c r="Y92" s="83">
        <v>2</v>
      </c>
      <c r="Z92" s="83">
        <v>2</v>
      </c>
      <c r="AA92" s="87">
        <f t="shared" si="18"/>
        <v>10</v>
      </c>
      <c r="AB92" s="88">
        <v>1</v>
      </c>
      <c r="AC92" s="88">
        <v>1</v>
      </c>
      <c r="AD92" s="88">
        <v>1</v>
      </c>
      <c r="AE92" s="88">
        <v>0</v>
      </c>
      <c r="AF92" s="88">
        <v>1</v>
      </c>
      <c r="AG92" s="89">
        <f t="shared" si="19"/>
        <v>4</v>
      </c>
      <c r="AH92" s="85">
        <v>0</v>
      </c>
      <c r="AI92" s="85">
        <v>1</v>
      </c>
      <c r="AJ92" s="85">
        <v>1</v>
      </c>
      <c r="AK92" s="85">
        <v>1</v>
      </c>
      <c r="AL92" s="83">
        <v>0</v>
      </c>
      <c r="AM92" s="84">
        <f t="shared" si="13"/>
        <v>3</v>
      </c>
      <c r="AN92" s="90">
        <f t="shared" si="20"/>
        <v>45</v>
      </c>
      <c r="AO92" s="91">
        <f t="shared" si="21"/>
        <v>75</v>
      </c>
    </row>
    <row r="93" spans="1:41" ht="19.8" x14ac:dyDescent="0.25">
      <c r="A93" s="79">
        <v>356331</v>
      </c>
      <c r="B93" s="80" t="s">
        <v>429</v>
      </c>
      <c r="C93" s="81" t="s">
        <v>428</v>
      </c>
      <c r="D93" s="82">
        <v>2</v>
      </c>
      <c r="E93" s="83">
        <v>1</v>
      </c>
      <c r="F93" s="83">
        <v>2</v>
      </c>
      <c r="G93" s="83">
        <v>1</v>
      </c>
      <c r="H93" s="83">
        <v>2</v>
      </c>
      <c r="I93" s="84">
        <f t="shared" si="15"/>
        <v>8</v>
      </c>
      <c r="J93" s="85">
        <v>2</v>
      </c>
      <c r="K93" s="83">
        <v>1</v>
      </c>
      <c r="L93" s="83">
        <v>1</v>
      </c>
      <c r="M93" s="83">
        <v>0</v>
      </c>
      <c r="N93" s="86">
        <v>2</v>
      </c>
      <c r="O93" s="84">
        <f t="shared" si="16"/>
        <v>6</v>
      </c>
      <c r="P93" s="82">
        <v>1</v>
      </c>
      <c r="Q93" s="83">
        <v>2</v>
      </c>
      <c r="R93" s="83">
        <v>1</v>
      </c>
      <c r="S93" s="83">
        <v>1</v>
      </c>
      <c r="T93" s="83">
        <v>0</v>
      </c>
      <c r="U93" s="84">
        <f t="shared" si="17"/>
        <v>5</v>
      </c>
      <c r="V93" s="82">
        <v>2</v>
      </c>
      <c r="W93" s="83">
        <v>2</v>
      </c>
      <c r="X93" s="83">
        <v>2</v>
      </c>
      <c r="Y93" s="83">
        <v>1</v>
      </c>
      <c r="Z93" s="83">
        <v>0</v>
      </c>
      <c r="AA93" s="87">
        <f t="shared" si="18"/>
        <v>7</v>
      </c>
      <c r="AB93" s="88">
        <v>2</v>
      </c>
      <c r="AC93" s="88">
        <v>2</v>
      </c>
      <c r="AD93" s="88">
        <v>2</v>
      </c>
      <c r="AE93" s="88">
        <v>2</v>
      </c>
      <c r="AF93" s="88">
        <v>1</v>
      </c>
      <c r="AG93" s="89">
        <f t="shared" si="19"/>
        <v>9</v>
      </c>
      <c r="AH93" s="85">
        <v>0</v>
      </c>
      <c r="AI93" s="85">
        <v>2</v>
      </c>
      <c r="AJ93" s="85">
        <v>2</v>
      </c>
      <c r="AK93" s="85">
        <v>2</v>
      </c>
      <c r="AL93" s="83">
        <v>0</v>
      </c>
      <c r="AM93" s="84">
        <f t="shared" ref="AM93:AM108" si="23">SUM(AH93:AL93)</f>
        <v>6</v>
      </c>
      <c r="AN93" s="90">
        <f t="shared" si="20"/>
        <v>41</v>
      </c>
      <c r="AO93" s="91">
        <f t="shared" si="21"/>
        <v>68.333333333333329</v>
      </c>
    </row>
    <row r="94" spans="1:41" ht="19.8" x14ac:dyDescent="0.25">
      <c r="A94" s="79">
        <v>354899</v>
      </c>
      <c r="B94" s="80" t="s">
        <v>433</v>
      </c>
      <c r="C94" s="81" t="s">
        <v>428</v>
      </c>
      <c r="D94" s="82">
        <v>2</v>
      </c>
      <c r="E94" s="83">
        <v>1</v>
      </c>
      <c r="F94" s="83">
        <v>2</v>
      </c>
      <c r="G94" s="83">
        <v>1</v>
      </c>
      <c r="H94" s="83">
        <v>2</v>
      </c>
      <c r="I94" s="84">
        <f t="shared" si="15"/>
        <v>8</v>
      </c>
      <c r="J94" s="85">
        <v>2</v>
      </c>
      <c r="K94" s="83">
        <v>1</v>
      </c>
      <c r="L94" s="83">
        <v>2</v>
      </c>
      <c r="M94" s="83">
        <v>2</v>
      </c>
      <c r="N94" s="86">
        <v>2</v>
      </c>
      <c r="O94" s="84">
        <f t="shared" si="16"/>
        <v>9</v>
      </c>
      <c r="P94" s="82">
        <v>2</v>
      </c>
      <c r="Q94" s="83">
        <v>2</v>
      </c>
      <c r="R94" s="83">
        <v>2</v>
      </c>
      <c r="S94" s="83">
        <v>2</v>
      </c>
      <c r="T94" s="83">
        <v>0</v>
      </c>
      <c r="U94" s="84">
        <f t="shared" si="17"/>
        <v>8</v>
      </c>
      <c r="V94" s="82">
        <v>2</v>
      </c>
      <c r="W94" s="83">
        <v>0</v>
      </c>
      <c r="X94" s="83">
        <v>2</v>
      </c>
      <c r="Y94" s="83">
        <v>2</v>
      </c>
      <c r="Z94" s="83">
        <v>2</v>
      </c>
      <c r="AA94" s="87">
        <f t="shared" si="18"/>
        <v>8</v>
      </c>
      <c r="AB94" s="88">
        <v>1</v>
      </c>
      <c r="AC94" s="88">
        <v>1</v>
      </c>
      <c r="AD94" s="88">
        <v>1</v>
      </c>
      <c r="AE94" s="88">
        <v>1</v>
      </c>
      <c r="AF94" s="88">
        <v>1</v>
      </c>
      <c r="AG94" s="89">
        <f t="shared" si="19"/>
        <v>5</v>
      </c>
      <c r="AH94" s="85">
        <v>0</v>
      </c>
      <c r="AI94" s="85">
        <v>1</v>
      </c>
      <c r="AJ94" s="85">
        <v>1</v>
      </c>
      <c r="AK94" s="85">
        <v>1</v>
      </c>
      <c r="AL94" s="83">
        <v>0</v>
      </c>
      <c r="AM94" s="84">
        <f t="shared" si="23"/>
        <v>3</v>
      </c>
      <c r="AN94" s="90">
        <f t="shared" si="20"/>
        <v>41</v>
      </c>
      <c r="AO94" s="91">
        <f t="shared" si="21"/>
        <v>68.333333333333329</v>
      </c>
    </row>
    <row r="95" spans="1:41" ht="19.8" x14ac:dyDescent="0.25">
      <c r="A95" s="79">
        <v>355121</v>
      </c>
      <c r="B95" s="80" t="s">
        <v>437</v>
      </c>
      <c r="C95" s="81" t="s">
        <v>428</v>
      </c>
      <c r="D95" s="82">
        <v>2</v>
      </c>
      <c r="E95" s="83">
        <v>2</v>
      </c>
      <c r="F95" s="83">
        <v>2</v>
      </c>
      <c r="G95" s="83">
        <v>1</v>
      </c>
      <c r="H95" s="83">
        <v>2</v>
      </c>
      <c r="I95" s="84">
        <f t="shared" si="15"/>
        <v>9</v>
      </c>
      <c r="J95" s="85">
        <v>2</v>
      </c>
      <c r="K95" s="83">
        <v>1</v>
      </c>
      <c r="L95" s="83">
        <v>2</v>
      </c>
      <c r="M95" s="83">
        <v>1</v>
      </c>
      <c r="N95" s="86">
        <v>2</v>
      </c>
      <c r="O95" s="84">
        <f t="shared" si="16"/>
        <v>8</v>
      </c>
      <c r="P95" s="82">
        <v>1</v>
      </c>
      <c r="Q95" s="83">
        <v>2</v>
      </c>
      <c r="R95" s="83">
        <v>2</v>
      </c>
      <c r="S95" s="83">
        <v>2</v>
      </c>
      <c r="T95" s="83">
        <v>0</v>
      </c>
      <c r="U95" s="84">
        <f t="shared" si="17"/>
        <v>7</v>
      </c>
      <c r="V95" s="82">
        <v>2</v>
      </c>
      <c r="W95" s="83">
        <v>0</v>
      </c>
      <c r="X95" s="83">
        <v>2</v>
      </c>
      <c r="Y95" s="83">
        <v>2</v>
      </c>
      <c r="Z95" s="83">
        <v>2</v>
      </c>
      <c r="AA95" s="87">
        <f t="shared" si="18"/>
        <v>8</v>
      </c>
      <c r="AB95" s="88">
        <v>2</v>
      </c>
      <c r="AC95" s="88">
        <v>2</v>
      </c>
      <c r="AD95" s="88">
        <v>1</v>
      </c>
      <c r="AE95" s="88">
        <v>2</v>
      </c>
      <c r="AF95" s="88">
        <v>1</v>
      </c>
      <c r="AG95" s="89">
        <f t="shared" si="19"/>
        <v>8</v>
      </c>
      <c r="AH95" s="85">
        <v>1</v>
      </c>
      <c r="AI95" s="85">
        <v>2</v>
      </c>
      <c r="AJ95" s="85">
        <v>1</v>
      </c>
      <c r="AK95" s="85">
        <v>1</v>
      </c>
      <c r="AL95" s="83">
        <v>0</v>
      </c>
      <c r="AM95" s="84">
        <f t="shared" si="23"/>
        <v>5</v>
      </c>
      <c r="AN95" s="90">
        <f t="shared" si="20"/>
        <v>45</v>
      </c>
      <c r="AO95" s="91">
        <f t="shared" si="21"/>
        <v>75</v>
      </c>
    </row>
    <row r="96" spans="1:41" ht="19.8" x14ac:dyDescent="0.25">
      <c r="A96" s="79" t="s">
        <v>762</v>
      </c>
      <c r="B96" s="80" t="s">
        <v>441</v>
      </c>
      <c r="C96" s="81" t="s">
        <v>428</v>
      </c>
      <c r="D96" s="82">
        <v>1</v>
      </c>
      <c r="E96" s="83">
        <v>1</v>
      </c>
      <c r="F96" s="83">
        <v>2</v>
      </c>
      <c r="G96" s="83">
        <v>1</v>
      </c>
      <c r="H96" s="83">
        <v>1</v>
      </c>
      <c r="I96" s="84">
        <f t="shared" si="15"/>
        <v>6</v>
      </c>
      <c r="J96" s="85">
        <v>1</v>
      </c>
      <c r="K96" s="83">
        <v>1</v>
      </c>
      <c r="L96" s="83">
        <v>2</v>
      </c>
      <c r="M96" s="83">
        <v>2</v>
      </c>
      <c r="N96" s="86">
        <v>2</v>
      </c>
      <c r="O96" s="84">
        <f t="shared" si="16"/>
        <v>8</v>
      </c>
      <c r="P96" s="82">
        <v>2</v>
      </c>
      <c r="Q96" s="83">
        <v>1</v>
      </c>
      <c r="R96" s="83">
        <v>2</v>
      </c>
      <c r="S96" s="83">
        <v>2</v>
      </c>
      <c r="T96" s="83">
        <v>0</v>
      </c>
      <c r="U96" s="84">
        <f t="shared" si="17"/>
        <v>7</v>
      </c>
      <c r="V96" s="82">
        <v>2</v>
      </c>
      <c r="W96" s="83">
        <v>0</v>
      </c>
      <c r="X96" s="83">
        <v>1</v>
      </c>
      <c r="Y96" s="83">
        <v>1</v>
      </c>
      <c r="Z96" s="83">
        <v>0</v>
      </c>
      <c r="AA96" s="87">
        <f t="shared" si="18"/>
        <v>4</v>
      </c>
      <c r="AB96" s="88">
        <v>2</v>
      </c>
      <c r="AC96" s="88">
        <v>2</v>
      </c>
      <c r="AD96" s="88">
        <v>2</v>
      </c>
      <c r="AE96" s="88">
        <v>2</v>
      </c>
      <c r="AF96" s="88">
        <v>1</v>
      </c>
      <c r="AG96" s="89">
        <f t="shared" si="19"/>
        <v>9</v>
      </c>
      <c r="AH96" s="85">
        <v>0</v>
      </c>
      <c r="AI96" s="85">
        <v>2</v>
      </c>
      <c r="AJ96" s="85">
        <v>2</v>
      </c>
      <c r="AK96" s="85">
        <v>2</v>
      </c>
      <c r="AL96" s="83">
        <v>0</v>
      </c>
      <c r="AM96" s="84">
        <f t="shared" si="23"/>
        <v>6</v>
      </c>
      <c r="AN96" s="90">
        <f t="shared" si="20"/>
        <v>40</v>
      </c>
      <c r="AO96" s="91">
        <f t="shared" si="21"/>
        <v>66.666666666666657</v>
      </c>
    </row>
    <row r="97" spans="1:41" ht="19.8" x14ac:dyDescent="0.25">
      <c r="A97" s="79">
        <v>33380</v>
      </c>
      <c r="B97" s="80" t="s">
        <v>445</v>
      </c>
      <c r="C97" s="81" t="s">
        <v>446</v>
      </c>
      <c r="D97" s="82">
        <v>2</v>
      </c>
      <c r="E97" s="83">
        <v>2</v>
      </c>
      <c r="F97" s="83">
        <v>2</v>
      </c>
      <c r="G97" s="83">
        <v>1</v>
      </c>
      <c r="H97" s="83">
        <v>2</v>
      </c>
      <c r="I97" s="84">
        <f t="shared" si="15"/>
        <v>9</v>
      </c>
      <c r="J97" s="85">
        <v>2</v>
      </c>
      <c r="K97" s="83">
        <v>2</v>
      </c>
      <c r="L97" s="83">
        <v>2</v>
      </c>
      <c r="M97" s="83">
        <v>2</v>
      </c>
      <c r="N97" s="86">
        <v>1</v>
      </c>
      <c r="O97" s="84">
        <f t="shared" si="16"/>
        <v>9</v>
      </c>
      <c r="P97" s="82">
        <v>2</v>
      </c>
      <c r="Q97" s="83">
        <v>2</v>
      </c>
      <c r="R97" s="83">
        <v>2</v>
      </c>
      <c r="S97" s="83">
        <v>2</v>
      </c>
      <c r="T97" s="83">
        <v>0</v>
      </c>
      <c r="U97" s="84">
        <f t="shared" si="17"/>
        <v>8</v>
      </c>
      <c r="V97" s="82">
        <v>2</v>
      </c>
      <c r="W97" s="83">
        <v>2</v>
      </c>
      <c r="X97" s="83">
        <v>2</v>
      </c>
      <c r="Y97" s="83">
        <v>1</v>
      </c>
      <c r="Z97" s="83">
        <v>1</v>
      </c>
      <c r="AA97" s="87">
        <f t="shared" si="18"/>
        <v>8</v>
      </c>
      <c r="AB97" s="88">
        <v>1</v>
      </c>
      <c r="AC97" s="88">
        <v>1</v>
      </c>
      <c r="AD97" s="88">
        <v>1</v>
      </c>
      <c r="AE97" s="88">
        <v>1</v>
      </c>
      <c r="AF97" s="88">
        <v>1</v>
      </c>
      <c r="AG97" s="89">
        <f t="shared" si="19"/>
        <v>5</v>
      </c>
      <c r="AH97" s="85">
        <v>0</v>
      </c>
      <c r="AI97" s="85">
        <v>1</v>
      </c>
      <c r="AJ97" s="85">
        <v>2</v>
      </c>
      <c r="AK97" s="85">
        <v>1</v>
      </c>
      <c r="AL97" s="83">
        <v>0</v>
      </c>
      <c r="AM97" s="84">
        <f t="shared" si="23"/>
        <v>4</v>
      </c>
      <c r="AN97" s="90">
        <f t="shared" si="20"/>
        <v>43</v>
      </c>
      <c r="AO97" s="91">
        <f t="shared" si="21"/>
        <v>71.666666666666671</v>
      </c>
    </row>
    <row r="98" spans="1:41" ht="19.8" x14ac:dyDescent="0.25">
      <c r="A98" s="79">
        <v>33373</v>
      </c>
      <c r="B98" s="80" t="s">
        <v>450</v>
      </c>
      <c r="C98" s="81" t="s">
        <v>451</v>
      </c>
      <c r="D98" s="82">
        <v>2</v>
      </c>
      <c r="E98" s="83">
        <v>2</v>
      </c>
      <c r="F98" s="83">
        <v>2</v>
      </c>
      <c r="G98" s="83">
        <v>1</v>
      </c>
      <c r="H98" s="83">
        <v>2</v>
      </c>
      <c r="I98" s="84">
        <f t="shared" si="15"/>
        <v>9</v>
      </c>
      <c r="J98" s="85">
        <v>1</v>
      </c>
      <c r="K98" s="83">
        <v>2</v>
      </c>
      <c r="L98" s="83">
        <v>2</v>
      </c>
      <c r="M98" s="83">
        <v>1</v>
      </c>
      <c r="N98" s="86">
        <v>1</v>
      </c>
      <c r="O98" s="84">
        <f t="shared" si="16"/>
        <v>7</v>
      </c>
      <c r="P98" s="82">
        <v>1</v>
      </c>
      <c r="Q98" s="83">
        <v>2</v>
      </c>
      <c r="R98" s="83">
        <v>2</v>
      </c>
      <c r="S98" s="83">
        <v>2</v>
      </c>
      <c r="T98" s="83">
        <v>0</v>
      </c>
      <c r="U98" s="84">
        <f t="shared" si="17"/>
        <v>7</v>
      </c>
      <c r="V98" s="82">
        <v>1</v>
      </c>
      <c r="W98" s="83">
        <v>1</v>
      </c>
      <c r="X98" s="83">
        <v>1</v>
      </c>
      <c r="Y98" s="83">
        <v>2</v>
      </c>
      <c r="Z98" s="83">
        <v>1</v>
      </c>
      <c r="AA98" s="87">
        <f t="shared" si="18"/>
        <v>6</v>
      </c>
      <c r="AB98" s="88">
        <v>1</v>
      </c>
      <c r="AC98" s="88">
        <v>1</v>
      </c>
      <c r="AD98" s="88">
        <v>1</v>
      </c>
      <c r="AE98" s="88">
        <v>2</v>
      </c>
      <c r="AF98" s="88">
        <v>1</v>
      </c>
      <c r="AG98" s="89">
        <f t="shared" si="19"/>
        <v>6</v>
      </c>
      <c r="AH98" s="85">
        <v>0</v>
      </c>
      <c r="AI98" s="85">
        <v>2</v>
      </c>
      <c r="AJ98" s="85">
        <v>2</v>
      </c>
      <c r="AK98" s="85">
        <v>1</v>
      </c>
      <c r="AL98" s="83">
        <v>0</v>
      </c>
      <c r="AM98" s="84">
        <f t="shared" si="23"/>
        <v>5</v>
      </c>
      <c r="AN98" s="90">
        <f t="shared" si="20"/>
        <v>40</v>
      </c>
      <c r="AO98" s="91">
        <f t="shared" si="21"/>
        <v>66.666666666666657</v>
      </c>
    </row>
    <row r="99" spans="1:41" ht="19.8" x14ac:dyDescent="0.25">
      <c r="A99" s="79">
        <v>355532</v>
      </c>
      <c r="B99" s="80" t="s">
        <v>455</v>
      </c>
      <c r="C99" s="81" t="s">
        <v>451</v>
      </c>
      <c r="D99" s="82">
        <v>1</v>
      </c>
      <c r="E99" s="83">
        <v>1</v>
      </c>
      <c r="F99" s="83">
        <v>2</v>
      </c>
      <c r="G99" s="83">
        <v>1</v>
      </c>
      <c r="H99" s="83">
        <v>2</v>
      </c>
      <c r="I99" s="84">
        <f t="shared" si="15"/>
        <v>7</v>
      </c>
      <c r="J99" s="85">
        <v>1</v>
      </c>
      <c r="K99" s="83">
        <v>1</v>
      </c>
      <c r="L99" s="83">
        <v>2</v>
      </c>
      <c r="M99" s="83">
        <v>1</v>
      </c>
      <c r="N99" s="86">
        <v>1</v>
      </c>
      <c r="O99" s="84">
        <f t="shared" si="16"/>
        <v>6</v>
      </c>
      <c r="P99" s="82">
        <v>2</v>
      </c>
      <c r="Q99" s="83">
        <v>1</v>
      </c>
      <c r="R99" s="83">
        <v>1</v>
      </c>
      <c r="S99" s="83">
        <v>2</v>
      </c>
      <c r="T99" s="83">
        <v>0</v>
      </c>
      <c r="U99" s="84">
        <f t="shared" si="17"/>
        <v>6</v>
      </c>
      <c r="V99" s="82">
        <v>1</v>
      </c>
      <c r="W99" s="83">
        <v>1</v>
      </c>
      <c r="X99" s="83">
        <v>1</v>
      </c>
      <c r="Y99" s="83">
        <v>2</v>
      </c>
      <c r="Z99" s="83">
        <v>2</v>
      </c>
      <c r="AA99" s="87">
        <f t="shared" si="18"/>
        <v>7</v>
      </c>
      <c r="AB99" s="88">
        <v>1</v>
      </c>
      <c r="AC99" s="88">
        <v>0</v>
      </c>
      <c r="AD99" s="88">
        <v>1</v>
      </c>
      <c r="AE99" s="88">
        <v>2</v>
      </c>
      <c r="AF99" s="88">
        <v>1</v>
      </c>
      <c r="AG99" s="89">
        <f t="shared" si="19"/>
        <v>5</v>
      </c>
      <c r="AH99" s="85">
        <v>0</v>
      </c>
      <c r="AI99" s="85">
        <v>1</v>
      </c>
      <c r="AJ99" s="85">
        <v>2</v>
      </c>
      <c r="AK99" s="85">
        <v>1</v>
      </c>
      <c r="AL99" s="83">
        <v>0</v>
      </c>
      <c r="AM99" s="84">
        <f t="shared" si="23"/>
        <v>4</v>
      </c>
      <c r="AN99" s="90">
        <f t="shared" si="20"/>
        <v>35</v>
      </c>
      <c r="AO99" s="91">
        <f t="shared" si="21"/>
        <v>58.333333333333336</v>
      </c>
    </row>
    <row r="100" spans="1:41" ht="19.8" x14ac:dyDescent="0.25">
      <c r="A100" s="79">
        <v>355483</v>
      </c>
      <c r="B100" s="80" t="s">
        <v>769</v>
      </c>
      <c r="C100" s="81" t="s">
        <v>459</v>
      </c>
      <c r="D100" s="82">
        <v>0</v>
      </c>
      <c r="E100" s="83">
        <v>1</v>
      </c>
      <c r="F100" s="83">
        <v>0</v>
      </c>
      <c r="G100" s="83">
        <v>1</v>
      </c>
      <c r="H100" s="83">
        <v>1</v>
      </c>
      <c r="I100" s="84">
        <f t="shared" si="15"/>
        <v>3</v>
      </c>
      <c r="J100" s="85">
        <v>1</v>
      </c>
      <c r="K100" s="83">
        <v>1</v>
      </c>
      <c r="L100" s="83">
        <v>1</v>
      </c>
      <c r="M100" s="83">
        <v>0</v>
      </c>
      <c r="N100" s="86">
        <v>1</v>
      </c>
      <c r="O100" s="84">
        <f t="shared" si="16"/>
        <v>4</v>
      </c>
      <c r="P100" s="82">
        <v>1</v>
      </c>
      <c r="Q100" s="83">
        <v>2</v>
      </c>
      <c r="R100" s="83">
        <v>1</v>
      </c>
      <c r="S100" s="83">
        <v>0</v>
      </c>
      <c r="T100" s="83">
        <v>0</v>
      </c>
      <c r="U100" s="84">
        <f t="shared" si="17"/>
        <v>4</v>
      </c>
      <c r="V100" s="82">
        <v>1</v>
      </c>
      <c r="W100" s="83">
        <v>0</v>
      </c>
      <c r="X100" s="83">
        <v>0</v>
      </c>
      <c r="Y100" s="83">
        <v>1</v>
      </c>
      <c r="Z100" s="83">
        <v>0</v>
      </c>
      <c r="AA100" s="87">
        <f t="shared" si="18"/>
        <v>2</v>
      </c>
      <c r="AB100" s="88">
        <v>2</v>
      </c>
      <c r="AC100" s="88">
        <v>2</v>
      </c>
      <c r="AD100" s="88">
        <v>2</v>
      </c>
      <c r="AE100" s="88">
        <v>2</v>
      </c>
      <c r="AF100" s="88">
        <v>1</v>
      </c>
      <c r="AG100" s="89">
        <f t="shared" si="19"/>
        <v>9</v>
      </c>
      <c r="AH100" s="85">
        <v>0</v>
      </c>
      <c r="AI100" s="85">
        <v>2</v>
      </c>
      <c r="AJ100" s="85">
        <v>2</v>
      </c>
      <c r="AK100" s="85">
        <v>2</v>
      </c>
      <c r="AL100" s="83">
        <v>0</v>
      </c>
      <c r="AM100" s="84">
        <f t="shared" si="23"/>
        <v>6</v>
      </c>
      <c r="AN100" s="90">
        <f t="shared" si="20"/>
        <v>28</v>
      </c>
      <c r="AO100" s="91">
        <f t="shared" si="21"/>
        <v>46.666666666666664</v>
      </c>
    </row>
    <row r="101" spans="1:41" ht="19.8" x14ac:dyDescent="0.25">
      <c r="A101" s="79">
        <v>355693</v>
      </c>
      <c r="B101" s="80" t="s">
        <v>770</v>
      </c>
      <c r="C101" s="81" t="s">
        <v>465</v>
      </c>
      <c r="D101" s="82">
        <v>2</v>
      </c>
      <c r="E101" s="83">
        <v>2</v>
      </c>
      <c r="F101" s="83">
        <v>2</v>
      </c>
      <c r="G101" s="83">
        <v>1</v>
      </c>
      <c r="H101" s="83">
        <v>1</v>
      </c>
      <c r="I101" s="84">
        <f t="shared" si="15"/>
        <v>8</v>
      </c>
      <c r="J101" s="85">
        <v>2</v>
      </c>
      <c r="K101" s="83">
        <v>2</v>
      </c>
      <c r="L101" s="83">
        <v>2</v>
      </c>
      <c r="M101" s="83">
        <v>0</v>
      </c>
      <c r="N101" s="86">
        <v>2</v>
      </c>
      <c r="O101" s="84">
        <f t="shared" si="16"/>
        <v>8</v>
      </c>
      <c r="P101" s="82">
        <v>1</v>
      </c>
      <c r="Q101" s="83">
        <v>2</v>
      </c>
      <c r="R101" s="83">
        <v>2</v>
      </c>
      <c r="S101" s="83">
        <v>0</v>
      </c>
      <c r="T101" s="83">
        <v>0</v>
      </c>
      <c r="U101" s="84">
        <f t="shared" si="17"/>
        <v>5</v>
      </c>
      <c r="V101" s="82">
        <v>2</v>
      </c>
      <c r="W101" s="83">
        <v>1</v>
      </c>
      <c r="X101" s="83">
        <v>2</v>
      </c>
      <c r="Y101" s="83">
        <v>0</v>
      </c>
      <c r="Z101" s="83">
        <v>0</v>
      </c>
      <c r="AA101" s="87">
        <f t="shared" si="18"/>
        <v>5</v>
      </c>
      <c r="AB101" s="88">
        <v>2</v>
      </c>
      <c r="AC101" s="88">
        <v>2</v>
      </c>
      <c r="AD101" s="88">
        <v>2</v>
      </c>
      <c r="AE101" s="88">
        <v>2</v>
      </c>
      <c r="AF101" s="88">
        <v>1</v>
      </c>
      <c r="AG101" s="89">
        <f t="shared" si="19"/>
        <v>9</v>
      </c>
      <c r="AH101" s="85">
        <v>1</v>
      </c>
      <c r="AI101" s="85">
        <v>2</v>
      </c>
      <c r="AJ101" s="85">
        <v>2</v>
      </c>
      <c r="AK101" s="85">
        <v>2</v>
      </c>
      <c r="AL101" s="83">
        <v>0</v>
      </c>
      <c r="AM101" s="84">
        <f t="shared" si="23"/>
        <v>7</v>
      </c>
      <c r="AN101" s="90">
        <f t="shared" si="20"/>
        <v>42</v>
      </c>
      <c r="AO101" s="91">
        <f t="shared" si="21"/>
        <v>70</v>
      </c>
    </row>
    <row r="102" spans="1:41" ht="20.100000000000001" customHeight="1" x14ac:dyDescent="0.25">
      <c r="A102" s="79">
        <v>356571</v>
      </c>
      <c r="B102" s="80" t="s">
        <v>771</v>
      </c>
      <c r="C102" s="81" t="s">
        <v>465</v>
      </c>
      <c r="D102" s="82">
        <v>1</v>
      </c>
      <c r="E102" s="83">
        <v>2</v>
      </c>
      <c r="F102" s="83">
        <v>2</v>
      </c>
      <c r="G102" s="83">
        <v>1</v>
      </c>
      <c r="H102" s="83">
        <v>2</v>
      </c>
      <c r="I102" s="84">
        <f t="shared" si="15"/>
        <v>8</v>
      </c>
      <c r="J102" s="85">
        <v>1</v>
      </c>
      <c r="K102" s="83">
        <v>1</v>
      </c>
      <c r="L102" s="83">
        <v>1</v>
      </c>
      <c r="M102" s="83">
        <v>0</v>
      </c>
      <c r="N102" s="86">
        <v>1</v>
      </c>
      <c r="O102" s="84">
        <f t="shared" si="16"/>
        <v>4</v>
      </c>
      <c r="P102" s="82">
        <v>2</v>
      </c>
      <c r="Q102" s="83">
        <v>2</v>
      </c>
      <c r="R102" s="83">
        <v>0</v>
      </c>
      <c r="S102" s="83">
        <v>0</v>
      </c>
      <c r="T102" s="83">
        <v>0</v>
      </c>
      <c r="U102" s="84">
        <f t="shared" si="17"/>
        <v>4</v>
      </c>
      <c r="V102" s="82">
        <v>1</v>
      </c>
      <c r="W102" s="83">
        <v>1</v>
      </c>
      <c r="X102" s="83">
        <v>2</v>
      </c>
      <c r="Y102" s="83">
        <v>2</v>
      </c>
      <c r="Z102" s="83">
        <v>1</v>
      </c>
      <c r="AA102" s="87">
        <f t="shared" si="18"/>
        <v>7</v>
      </c>
      <c r="AB102" s="88">
        <v>1</v>
      </c>
      <c r="AC102" s="88">
        <v>2</v>
      </c>
      <c r="AD102" s="88">
        <v>2</v>
      </c>
      <c r="AE102" s="88">
        <v>2</v>
      </c>
      <c r="AF102" s="88">
        <v>1</v>
      </c>
      <c r="AG102" s="89">
        <f t="shared" si="19"/>
        <v>8</v>
      </c>
      <c r="AH102" s="85">
        <v>0</v>
      </c>
      <c r="AI102" s="85">
        <v>2</v>
      </c>
      <c r="AJ102" s="85">
        <v>2</v>
      </c>
      <c r="AK102" s="85">
        <v>2</v>
      </c>
      <c r="AL102" s="83">
        <v>0</v>
      </c>
      <c r="AM102" s="84">
        <f t="shared" si="23"/>
        <v>6</v>
      </c>
      <c r="AN102" s="90">
        <f t="shared" si="20"/>
        <v>37</v>
      </c>
      <c r="AO102" s="91">
        <f t="shared" si="21"/>
        <v>61.666666666666671</v>
      </c>
    </row>
    <row r="103" spans="1:41" ht="19.8" x14ac:dyDescent="0.25">
      <c r="A103" s="79">
        <v>355542</v>
      </c>
      <c r="B103" s="80" t="s">
        <v>475</v>
      </c>
      <c r="C103" s="81" t="s">
        <v>465</v>
      </c>
      <c r="D103" s="82">
        <v>2</v>
      </c>
      <c r="E103" s="83">
        <v>2</v>
      </c>
      <c r="F103" s="83">
        <v>0</v>
      </c>
      <c r="G103" s="83">
        <v>2</v>
      </c>
      <c r="H103" s="83">
        <v>0</v>
      </c>
      <c r="I103" s="84">
        <f t="shared" si="15"/>
        <v>6</v>
      </c>
      <c r="J103" s="85">
        <v>2</v>
      </c>
      <c r="K103" s="83">
        <v>2</v>
      </c>
      <c r="L103" s="83">
        <v>2</v>
      </c>
      <c r="M103" s="83">
        <v>2</v>
      </c>
      <c r="N103" s="86">
        <v>2</v>
      </c>
      <c r="O103" s="84">
        <f t="shared" si="16"/>
        <v>10</v>
      </c>
      <c r="P103" s="82">
        <v>2</v>
      </c>
      <c r="Q103" s="83">
        <v>2</v>
      </c>
      <c r="R103" s="83">
        <v>2</v>
      </c>
      <c r="S103" s="83">
        <v>2</v>
      </c>
      <c r="T103" s="83">
        <v>0</v>
      </c>
      <c r="U103" s="84">
        <f t="shared" si="17"/>
        <v>8</v>
      </c>
      <c r="V103" s="82">
        <v>2</v>
      </c>
      <c r="W103" s="83">
        <v>2</v>
      </c>
      <c r="X103" s="83">
        <v>2</v>
      </c>
      <c r="Y103" s="83">
        <v>2</v>
      </c>
      <c r="Z103" s="83">
        <v>0</v>
      </c>
      <c r="AA103" s="87">
        <f t="shared" si="18"/>
        <v>8</v>
      </c>
      <c r="AB103" s="88">
        <v>2</v>
      </c>
      <c r="AC103" s="88">
        <v>2</v>
      </c>
      <c r="AD103" s="88">
        <v>2</v>
      </c>
      <c r="AE103" s="88">
        <v>2</v>
      </c>
      <c r="AF103" s="88">
        <v>2</v>
      </c>
      <c r="AG103" s="89">
        <f t="shared" si="19"/>
        <v>10</v>
      </c>
      <c r="AH103" s="85">
        <v>1</v>
      </c>
      <c r="AI103" s="85">
        <v>2</v>
      </c>
      <c r="AJ103" s="85">
        <v>2</v>
      </c>
      <c r="AK103" s="85">
        <v>2</v>
      </c>
      <c r="AL103" s="83">
        <v>0</v>
      </c>
      <c r="AM103" s="84">
        <f t="shared" si="23"/>
        <v>7</v>
      </c>
      <c r="AN103" s="90">
        <f t="shared" si="20"/>
        <v>49</v>
      </c>
      <c r="AO103" s="91">
        <f t="shared" si="21"/>
        <v>81.666666666666671</v>
      </c>
    </row>
    <row r="104" spans="1:41" ht="19.8" x14ac:dyDescent="0.25">
      <c r="A104" s="79">
        <v>354840</v>
      </c>
      <c r="B104" s="80" t="s">
        <v>477</v>
      </c>
      <c r="C104" s="81" t="s">
        <v>465</v>
      </c>
      <c r="D104" s="82">
        <v>2</v>
      </c>
      <c r="E104" s="83">
        <v>2</v>
      </c>
      <c r="F104" s="83">
        <v>2</v>
      </c>
      <c r="G104" s="83">
        <v>2</v>
      </c>
      <c r="H104" s="83">
        <v>2</v>
      </c>
      <c r="I104" s="84">
        <f t="shared" si="15"/>
        <v>10</v>
      </c>
      <c r="J104" s="85">
        <v>1</v>
      </c>
      <c r="K104" s="83">
        <v>2</v>
      </c>
      <c r="L104" s="83">
        <v>2</v>
      </c>
      <c r="M104" s="83">
        <v>2</v>
      </c>
      <c r="N104" s="86">
        <v>1</v>
      </c>
      <c r="O104" s="84">
        <f t="shared" si="16"/>
        <v>8</v>
      </c>
      <c r="P104" s="82">
        <v>1</v>
      </c>
      <c r="Q104" s="83">
        <v>2</v>
      </c>
      <c r="R104" s="83">
        <v>2</v>
      </c>
      <c r="S104" s="83">
        <v>2</v>
      </c>
      <c r="T104" s="83">
        <v>0</v>
      </c>
      <c r="U104" s="84">
        <f t="shared" si="17"/>
        <v>7</v>
      </c>
      <c r="V104" s="82">
        <v>2</v>
      </c>
      <c r="W104" s="83">
        <v>1</v>
      </c>
      <c r="X104" s="83">
        <v>1</v>
      </c>
      <c r="Y104" s="83">
        <v>2</v>
      </c>
      <c r="Z104" s="83">
        <v>2</v>
      </c>
      <c r="AA104" s="87">
        <f t="shared" si="18"/>
        <v>8</v>
      </c>
      <c r="AB104" s="88">
        <v>1</v>
      </c>
      <c r="AC104" s="88">
        <v>2</v>
      </c>
      <c r="AD104" s="88">
        <v>2</v>
      </c>
      <c r="AE104" s="88">
        <v>2</v>
      </c>
      <c r="AF104" s="88">
        <v>1</v>
      </c>
      <c r="AG104" s="89">
        <f t="shared" si="19"/>
        <v>8</v>
      </c>
      <c r="AH104" s="85">
        <v>0</v>
      </c>
      <c r="AI104" s="85">
        <v>1</v>
      </c>
      <c r="AJ104" s="85">
        <v>2</v>
      </c>
      <c r="AK104" s="85">
        <v>2</v>
      </c>
      <c r="AL104" s="83">
        <v>0</v>
      </c>
      <c r="AM104" s="84">
        <f t="shared" si="23"/>
        <v>5</v>
      </c>
      <c r="AN104" s="90">
        <f t="shared" si="20"/>
        <v>46</v>
      </c>
      <c r="AO104" s="91">
        <f t="shared" si="21"/>
        <v>76.666666666666671</v>
      </c>
    </row>
    <row r="105" spans="1:41" ht="19.8" x14ac:dyDescent="0.25">
      <c r="A105" s="79" t="s">
        <v>762</v>
      </c>
      <c r="B105" s="80" t="s">
        <v>480</v>
      </c>
      <c r="C105" s="81" t="s">
        <v>481</v>
      </c>
      <c r="D105" s="82">
        <v>2</v>
      </c>
      <c r="E105" s="83">
        <v>2</v>
      </c>
      <c r="F105" s="83">
        <v>2</v>
      </c>
      <c r="G105" s="83">
        <v>2</v>
      </c>
      <c r="H105" s="83">
        <v>1</v>
      </c>
      <c r="I105" s="84">
        <f t="shared" si="15"/>
        <v>9</v>
      </c>
      <c r="J105" s="85">
        <v>2</v>
      </c>
      <c r="K105" s="83">
        <v>1</v>
      </c>
      <c r="L105" s="83">
        <v>2</v>
      </c>
      <c r="M105" s="83">
        <v>0</v>
      </c>
      <c r="N105" s="86">
        <v>2</v>
      </c>
      <c r="O105" s="84">
        <f t="shared" si="16"/>
        <v>7</v>
      </c>
      <c r="P105" s="82">
        <v>1</v>
      </c>
      <c r="Q105" s="83">
        <v>2</v>
      </c>
      <c r="R105" s="83">
        <v>2</v>
      </c>
      <c r="S105" s="83">
        <v>0</v>
      </c>
      <c r="T105" s="83">
        <v>0</v>
      </c>
      <c r="U105" s="84">
        <f t="shared" si="17"/>
        <v>5</v>
      </c>
      <c r="V105" s="82">
        <v>2</v>
      </c>
      <c r="W105" s="83">
        <v>0</v>
      </c>
      <c r="X105" s="83">
        <v>1</v>
      </c>
      <c r="Y105" s="83">
        <v>1</v>
      </c>
      <c r="Z105" s="83">
        <v>0</v>
      </c>
      <c r="AA105" s="87">
        <f t="shared" si="18"/>
        <v>4</v>
      </c>
      <c r="AB105" s="88">
        <v>2</v>
      </c>
      <c r="AC105" s="88">
        <v>2</v>
      </c>
      <c r="AD105" s="88">
        <v>2</v>
      </c>
      <c r="AE105" s="88">
        <v>2</v>
      </c>
      <c r="AF105" s="88">
        <v>1</v>
      </c>
      <c r="AG105" s="89">
        <f t="shared" si="19"/>
        <v>9</v>
      </c>
      <c r="AH105" s="85">
        <v>1</v>
      </c>
      <c r="AI105" s="85">
        <v>2</v>
      </c>
      <c r="AJ105" s="85">
        <v>2</v>
      </c>
      <c r="AK105" s="85">
        <v>2</v>
      </c>
      <c r="AL105" s="83">
        <v>0</v>
      </c>
      <c r="AM105" s="84">
        <f t="shared" si="23"/>
        <v>7</v>
      </c>
      <c r="AN105" s="90">
        <f t="shared" si="20"/>
        <v>41</v>
      </c>
      <c r="AO105" s="91">
        <f t="shared" si="21"/>
        <v>68.333333333333329</v>
      </c>
    </row>
    <row r="106" spans="1:41" ht="19.8" x14ac:dyDescent="0.25">
      <c r="A106" s="79">
        <v>33382</v>
      </c>
      <c r="B106" s="80" t="s">
        <v>485</v>
      </c>
      <c r="C106" s="81" t="s">
        <v>481</v>
      </c>
      <c r="D106" s="82">
        <v>2</v>
      </c>
      <c r="E106" s="83">
        <v>2</v>
      </c>
      <c r="F106" s="83">
        <v>2</v>
      </c>
      <c r="G106" s="83">
        <v>2</v>
      </c>
      <c r="H106" s="83">
        <v>2</v>
      </c>
      <c r="I106" s="84">
        <f t="shared" si="15"/>
        <v>10</v>
      </c>
      <c r="J106" s="85">
        <v>1</v>
      </c>
      <c r="K106" s="83">
        <v>2</v>
      </c>
      <c r="L106" s="83">
        <v>2</v>
      </c>
      <c r="M106" s="83">
        <v>2</v>
      </c>
      <c r="N106" s="86">
        <v>2</v>
      </c>
      <c r="O106" s="84">
        <f t="shared" si="16"/>
        <v>9</v>
      </c>
      <c r="P106" s="82">
        <v>1</v>
      </c>
      <c r="Q106" s="83">
        <v>2</v>
      </c>
      <c r="R106" s="83">
        <v>2</v>
      </c>
      <c r="S106" s="83">
        <v>2</v>
      </c>
      <c r="T106" s="83">
        <v>0</v>
      </c>
      <c r="U106" s="84">
        <f t="shared" si="17"/>
        <v>7</v>
      </c>
      <c r="V106" s="82">
        <v>2</v>
      </c>
      <c r="W106" s="83">
        <v>1</v>
      </c>
      <c r="X106" s="83">
        <v>1</v>
      </c>
      <c r="Y106" s="83">
        <v>2</v>
      </c>
      <c r="Z106" s="83">
        <v>2</v>
      </c>
      <c r="AA106" s="87">
        <f t="shared" si="18"/>
        <v>8</v>
      </c>
      <c r="AB106" s="88">
        <v>1</v>
      </c>
      <c r="AC106" s="88">
        <v>1</v>
      </c>
      <c r="AD106" s="88">
        <v>1</v>
      </c>
      <c r="AE106" s="88">
        <v>1</v>
      </c>
      <c r="AF106" s="88">
        <v>1</v>
      </c>
      <c r="AG106" s="89">
        <f t="shared" si="19"/>
        <v>5</v>
      </c>
      <c r="AH106" s="85">
        <v>0</v>
      </c>
      <c r="AI106" s="85">
        <v>0</v>
      </c>
      <c r="AJ106" s="85">
        <v>1</v>
      </c>
      <c r="AK106" s="85">
        <v>1</v>
      </c>
      <c r="AL106" s="83">
        <v>0</v>
      </c>
      <c r="AM106" s="84">
        <f t="shared" si="23"/>
        <v>2</v>
      </c>
      <c r="AN106" s="90">
        <f t="shared" si="20"/>
        <v>41</v>
      </c>
      <c r="AO106" s="91">
        <f t="shared" si="21"/>
        <v>68.333333333333329</v>
      </c>
    </row>
    <row r="107" spans="1:41" ht="19.8" x14ac:dyDescent="0.25">
      <c r="A107" s="79" t="s">
        <v>762</v>
      </c>
      <c r="B107" s="80" t="s">
        <v>488</v>
      </c>
      <c r="C107" s="81" t="s">
        <v>481</v>
      </c>
      <c r="D107" s="82">
        <v>2</v>
      </c>
      <c r="E107" s="83">
        <v>2</v>
      </c>
      <c r="F107" s="83">
        <v>2</v>
      </c>
      <c r="G107" s="83">
        <v>2</v>
      </c>
      <c r="H107" s="83">
        <v>2</v>
      </c>
      <c r="I107" s="84">
        <f t="shared" si="15"/>
        <v>10</v>
      </c>
      <c r="J107" s="85">
        <v>2</v>
      </c>
      <c r="K107" s="83">
        <v>2</v>
      </c>
      <c r="L107" s="83">
        <v>2</v>
      </c>
      <c r="M107" s="83">
        <v>2</v>
      </c>
      <c r="N107" s="86">
        <v>2</v>
      </c>
      <c r="O107" s="84">
        <f t="shared" si="16"/>
        <v>10</v>
      </c>
      <c r="P107" s="82">
        <v>2</v>
      </c>
      <c r="Q107" s="83">
        <v>2</v>
      </c>
      <c r="R107" s="83">
        <v>2</v>
      </c>
      <c r="S107" s="83">
        <v>2</v>
      </c>
      <c r="T107" s="83">
        <v>2</v>
      </c>
      <c r="U107" s="84">
        <f t="shared" si="17"/>
        <v>10</v>
      </c>
      <c r="V107" s="82">
        <v>2</v>
      </c>
      <c r="W107" s="83">
        <v>2</v>
      </c>
      <c r="X107" s="83">
        <v>2</v>
      </c>
      <c r="Y107" s="83">
        <v>2</v>
      </c>
      <c r="Z107" s="83">
        <v>1</v>
      </c>
      <c r="AA107" s="87">
        <f t="shared" si="18"/>
        <v>9</v>
      </c>
      <c r="AB107" s="88">
        <v>1</v>
      </c>
      <c r="AC107" s="88">
        <v>2</v>
      </c>
      <c r="AD107" s="88">
        <v>2</v>
      </c>
      <c r="AE107" s="88">
        <v>2</v>
      </c>
      <c r="AF107" s="88">
        <v>1</v>
      </c>
      <c r="AG107" s="89">
        <f t="shared" si="19"/>
        <v>8</v>
      </c>
      <c r="AH107" s="85">
        <v>2</v>
      </c>
      <c r="AI107" s="85">
        <v>1</v>
      </c>
      <c r="AJ107" s="85">
        <v>1</v>
      </c>
      <c r="AK107" s="85">
        <v>1</v>
      </c>
      <c r="AL107" s="83">
        <v>0</v>
      </c>
      <c r="AM107" s="84">
        <f t="shared" si="23"/>
        <v>5</v>
      </c>
      <c r="AN107" s="90">
        <f t="shared" si="20"/>
        <v>52</v>
      </c>
      <c r="AO107" s="91">
        <f t="shared" si="21"/>
        <v>86.666666666666671</v>
      </c>
    </row>
    <row r="108" spans="1:41" ht="19.8" x14ac:dyDescent="0.25">
      <c r="A108" s="79" t="s">
        <v>762</v>
      </c>
      <c r="B108" s="80" t="s">
        <v>491</v>
      </c>
      <c r="C108" s="81" t="s">
        <v>481</v>
      </c>
      <c r="D108" s="82">
        <v>0</v>
      </c>
      <c r="E108" s="83">
        <v>0</v>
      </c>
      <c r="F108" s="83">
        <v>0</v>
      </c>
      <c r="G108" s="83">
        <v>0</v>
      </c>
      <c r="H108" s="83">
        <v>1</v>
      </c>
      <c r="I108" s="84">
        <f t="shared" si="15"/>
        <v>1</v>
      </c>
      <c r="J108" s="85">
        <v>2</v>
      </c>
      <c r="K108" s="83">
        <v>1</v>
      </c>
      <c r="L108" s="83">
        <v>2</v>
      </c>
      <c r="M108" s="83">
        <v>0</v>
      </c>
      <c r="N108" s="86">
        <v>2</v>
      </c>
      <c r="O108" s="84">
        <f t="shared" si="16"/>
        <v>7</v>
      </c>
      <c r="P108" s="82">
        <v>1</v>
      </c>
      <c r="Q108" s="83">
        <v>1</v>
      </c>
      <c r="R108" s="83">
        <v>1</v>
      </c>
      <c r="S108" s="83">
        <v>1</v>
      </c>
      <c r="T108" s="83">
        <v>0</v>
      </c>
      <c r="U108" s="84">
        <f t="shared" si="17"/>
        <v>4</v>
      </c>
      <c r="V108" s="82">
        <v>2</v>
      </c>
      <c r="W108" s="83">
        <v>0</v>
      </c>
      <c r="X108" s="83">
        <v>0</v>
      </c>
      <c r="Y108" s="83">
        <v>1</v>
      </c>
      <c r="Z108" s="83">
        <v>0</v>
      </c>
      <c r="AA108" s="87">
        <f t="shared" si="18"/>
        <v>3</v>
      </c>
      <c r="AB108" s="88">
        <v>2</v>
      </c>
      <c r="AC108" s="88">
        <v>2</v>
      </c>
      <c r="AD108" s="88">
        <v>2</v>
      </c>
      <c r="AE108" s="88">
        <v>2</v>
      </c>
      <c r="AF108" s="88">
        <v>2</v>
      </c>
      <c r="AG108" s="89">
        <f t="shared" si="19"/>
        <v>10</v>
      </c>
      <c r="AH108" s="85">
        <v>1</v>
      </c>
      <c r="AI108" s="85">
        <v>2</v>
      </c>
      <c r="AJ108" s="85">
        <v>2</v>
      </c>
      <c r="AK108" s="85">
        <v>2</v>
      </c>
      <c r="AL108" s="83">
        <v>0</v>
      </c>
      <c r="AM108" s="84">
        <f t="shared" si="23"/>
        <v>7</v>
      </c>
      <c r="AN108" s="90">
        <f t="shared" si="20"/>
        <v>32</v>
      </c>
      <c r="AO108" s="91">
        <f t="shared" si="21"/>
        <v>53.333333333333336</v>
      </c>
    </row>
    <row r="109" spans="1:41" x14ac:dyDescent="0.25">
      <c r="A109" s="53"/>
      <c r="O109" s="94"/>
    </row>
    <row r="110" spans="1:41" x14ac:dyDescent="0.25">
      <c r="A110" s="95" t="s">
        <v>772</v>
      </c>
      <c r="B110" s="96" t="s">
        <v>773</v>
      </c>
      <c r="O110" s="94"/>
    </row>
    <row r="111" spans="1:41" x14ac:dyDescent="0.25">
      <c r="A111" s="53"/>
      <c r="B111" s="96" t="s">
        <v>774</v>
      </c>
      <c r="O111" s="94"/>
    </row>
    <row r="112" spans="1:41" x14ac:dyDescent="0.25">
      <c r="A112" s="53"/>
      <c r="B112" s="96" t="s">
        <v>775</v>
      </c>
      <c r="O112" s="94"/>
    </row>
    <row r="113" spans="1:15" x14ac:dyDescent="0.25">
      <c r="A113" s="53"/>
      <c r="O113" s="94"/>
    </row>
    <row r="114" spans="1:15" x14ac:dyDescent="0.25">
      <c r="A114" s="53"/>
      <c r="B114" s="97"/>
      <c r="O114" s="94"/>
    </row>
    <row r="115" spans="1:15" x14ac:dyDescent="0.25">
      <c r="A115" s="53"/>
      <c r="O115" s="94"/>
    </row>
    <row r="116" spans="1:15" x14ac:dyDescent="0.25">
      <c r="A116" s="53"/>
    </row>
    <row r="117" spans="1:15" x14ac:dyDescent="0.25">
      <c r="A117" s="53"/>
    </row>
    <row r="118" spans="1:15" x14ac:dyDescent="0.25">
      <c r="A118" s="53"/>
    </row>
    <row r="119" spans="1:15" x14ac:dyDescent="0.25">
      <c r="A119" s="53"/>
    </row>
    <row r="120" spans="1:15" x14ac:dyDescent="0.25">
      <c r="A120" s="53"/>
    </row>
    <row r="121" spans="1:15" x14ac:dyDescent="0.25">
      <c r="A121" s="53"/>
    </row>
    <row r="122" spans="1:15" x14ac:dyDescent="0.25">
      <c r="A122" s="53"/>
    </row>
    <row r="123" spans="1:15" x14ac:dyDescent="0.25">
      <c r="A123" s="53"/>
    </row>
    <row r="124" spans="1:15" x14ac:dyDescent="0.25">
      <c r="A124" s="53"/>
    </row>
    <row r="125" spans="1:15" x14ac:dyDescent="0.25">
      <c r="A125" s="53"/>
    </row>
    <row r="126" spans="1:15" x14ac:dyDescent="0.25">
      <c r="A126" s="53"/>
    </row>
    <row r="127" spans="1:15" x14ac:dyDescent="0.25">
      <c r="A127" s="53"/>
    </row>
    <row r="128" spans="1:15" x14ac:dyDescent="0.25">
      <c r="A128" s="53"/>
    </row>
    <row r="129" spans="1:1" x14ac:dyDescent="0.25">
      <c r="A129" s="53"/>
    </row>
    <row r="130" spans="1:1" x14ac:dyDescent="0.25">
      <c r="A130" s="53"/>
    </row>
    <row r="131" spans="1:1" x14ac:dyDescent="0.25">
      <c r="A131" s="53"/>
    </row>
    <row r="132" spans="1:1" x14ac:dyDescent="0.25">
      <c r="A132" s="53"/>
    </row>
    <row r="133" spans="1:1" x14ac:dyDescent="0.25">
      <c r="A133" s="53"/>
    </row>
    <row r="134" spans="1:1" x14ac:dyDescent="0.25">
      <c r="A134" s="53"/>
    </row>
    <row r="135" spans="1:1" x14ac:dyDescent="0.25">
      <c r="A135" s="53"/>
    </row>
    <row r="136" spans="1:1" x14ac:dyDescent="0.25">
      <c r="A136" s="53"/>
    </row>
  </sheetData>
  <sheetProtection sheet="1" objects="1" scenarios="1"/>
  <mergeCells count="9">
    <mergeCell ref="AO3:AO4"/>
    <mergeCell ref="A1:AN1"/>
    <mergeCell ref="D3:I3"/>
    <mergeCell ref="J3:O3"/>
    <mergeCell ref="P3:U3"/>
    <mergeCell ref="V3:AA3"/>
    <mergeCell ref="AB3:AG3"/>
    <mergeCell ref="AH3:AM3"/>
    <mergeCell ref="AN3:AN4"/>
  </mergeCells>
  <pageMargins left="0.70866141732283472" right="0.70866141732283472" top="0.74803149606299213" bottom="0.74803149606299213" header="0.31496062992125984" footer="0.31496062992125984"/>
  <pageSetup paperSize="8" scale="72" orientation="landscape" r:id="rId1"/>
  <headerFooter alignWithMargins="0">
    <oddHeader xml:space="preserve">&amp;LWest Lothian Open Space Audit&amp;RWest Lothian Council </oddHeader>
    <oddFooter>&amp;L&amp;9June 2026&amp;C&amp;9&amp;P&amp;R&amp;9Ironside&amp;"Arial,Bold"Farrar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2026 Audit</vt:lpstr>
      <vt:lpstr>Full Quality Assessment</vt:lpstr>
      <vt:lpstr>'2026 Audit'!Print_Area</vt:lpstr>
      <vt:lpstr>'Full Quality Assessment'!Print_Area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Dixon</dc:creator>
  <cp:lastModifiedBy>Hopper, Kate</cp:lastModifiedBy>
  <cp:lastPrinted>2026-10-09T12:19:31Z</cp:lastPrinted>
  <dcterms:created xsi:type="dcterms:W3CDTF">2026-09-14T14:19:13Z</dcterms:created>
  <dcterms:modified xsi:type="dcterms:W3CDTF">2026-10-09T12:27:00Z</dcterms:modified>
</cp:coreProperties>
</file>